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930" activeTab="4"/>
  </bookViews>
  <sheets>
    <sheet name="ฟอร์ม2" sheetId="1" r:id="rId1"/>
    <sheet name="ฟอร์ม3" sheetId="2" r:id="rId2"/>
    <sheet name="ฟอร์ม4-1" sheetId="3" r:id="rId3"/>
    <sheet name="ฟอร์ม 9" sheetId="4" r:id="rId4"/>
    <sheet name="ฟอร์ม 10" sheetId="5" r:id="rId5"/>
  </sheets>
  <definedNames>
    <definedName name="_xlnm.Print_Area" localSheetId="4">'ฟอร์ม 10'!$A$1:$F$24</definedName>
    <definedName name="_xlnm.Print_Area" localSheetId="3">'ฟอร์ม 9'!$A$1:$C$21</definedName>
    <definedName name="_xlnm.Print_Area" localSheetId="0">'ฟอร์ม2'!$A$1:$L$25</definedName>
    <definedName name="_xlnm.Print_Area" localSheetId="1">'ฟอร์ม3'!$A$1:$I$20</definedName>
    <definedName name="_xlnm.Print_Area" localSheetId="2">'ฟอร์ม4-1'!$A$1:$D$83</definedName>
    <definedName name="_xlnm.Print_Titles" localSheetId="2">'ฟอร์ม4-1'!$6:$8</definedName>
  </definedNames>
  <calcPr fullCalcOnLoad="1"/>
</workbook>
</file>

<file path=xl/comments1.xml><?xml version="1.0" encoding="utf-8"?>
<comments xmlns="http://schemas.openxmlformats.org/spreadsheetml/2006/main">
  <authors>
    <author>voranun</author>
  </authors>
  <commentList>
    <comment ref="E21" authorId="0">
      <text>
        <r>
          <rPr>
            <b/>
            <sz val="9"/>
            <rFont val="Tahoma"/>
            <family val="2"/>
          </rPr>
          <t>voranun:
รวมประมาณการรายรับทั้งสิ้นไปตั้งประมาณการรายจ่าย ฟ.4</t>
        </r>
      </text>
    </comment>
  </commentList>
</comments>
</file>

<file path=xl/comments5.xml><?xml version="1.0" encoding="utf-8"?>
<comments xmlns="http://schemas.openxmlformats.org/spreadsheetml/2006/main">
  <authors>
    <author>voranun</author>
  </authors>
  <commentList>
    <comment ref="E10" authorId="0">
      <text>
        <r>
          <rPr>
            <b/>
            <sz val="9"/>
            <rFont val="Tahoma"/>
            <family val="2"/>
          </rPr>
          <t>voranun:</t>
        </r>
        <r>
          <rPr>
            <sz val="9"/>
            <rFont val="Tahoma"/>
            <family val="2"/>
          </rPr>
          <t xml:space="preserve">
ประมาณการรายจ่ายทั้งสิ้นปี 2561 จาก ฟ.4</t>
        </r>
      </text>
    </comment>
  </commentList>
</comments>
</file>

<file path=xl/sharedStrings.xml><?xml version="1.0" encoding="utf-8"?>
<sst xmlns="http://schemas.openxmlformats.org/spreadsheetml/2006/main" count="219" uniqueCount="151">
  <si>
    <t>1.</t>
  </si>
  <si>
    <t>2.</t>
  </si>
  <si>
    <t>แบบฟอร์มที่ 2</t>
  </si>
  <si>
    <t>รายการ</t>
  </si>
  <si>
    <t>เงินผลประโยชน์จากการดำเนินการ</t>
  </si>
  <si>
    <t>2.2</t>
  </si>
  <si>
    <t>เงินผลประโยชน์จากการดำเนินการที่</t>
  </si>
  <si>
    <t>รายได้จากการให้บริการวิชาการ</t>
  </si>
  <si>
    <t>3.</t>
  </si>
  <si>
    <t>4.</t>
  </si>
  <si>
    <t>รวม</t>
  </si>
  <si>
    <t>หมายเหตุ</t>
  </si>
  <si>
    <t>แสดงเฉพาะประมาณการรายรับทั่วไป</t>
  </si>
  <si>
    <t>*</t>
  </si>
  <si>
    <t>**</t>
  </si>
  <si>
    <t>***</t>
  </si>
  <si>
    <t>รายได้อื่นที่มิใช่ตามระเบียบบริการวิชาการ เช่น รายได้จากการบริการบำบัดรักษาพยาบาลของโรงพยาบาลสงขลานครินทร์ หรือโรงพยาบาลทันตกรรม</t>
  </si>
  <si>
    <t>จำนวนเงิน</t>
  </si>
  <si>
    <t>ดำเนินการ 70%</t>
  </si>
  <si>
    <t>(1)</t>
  </si>
  <si>
    <t>(2)</t>
  </si>
  <si>
    <t>ยอดคงเหลือ 30%</t>
  </si>
  <si>
    <t>หลังจากหักค่าใช้จ่าย</t>
  </si>
  <si>
    <t>(3) = (1) - (2)</t>
  </si>
  <si>
    <t>(4)</t>
  </si>
  <si>
    <t>(5)</t>
  </si>
  <si>
    <t>(6)</t>
  </si>
  <si>
    <t>คงเหลือเป็น</t>
  </si>
  <si>
    <t>รายรับจัดสรรทั่วไป</t>
  </si>
  <si>
    <t>แบบฟอร์มที่ 3</t>
  </si>
  <si>
    <t>คณะ/หน่วยงาน ...................................................................</t>
  </si>
  <si>
    <t>รายรับทั่วไป</t>
  </si>
  <si>
    <t>รวมทั้งปี</t>
  </si>
  <si>
    <t>รวมทั้งสิ้น</t>
  </si>
  <si>
    <t>งปม.แผ่นดิน</t>
  </si>
  <si>
    <t>(7)</t>
  </si>
  <si>
    <t>เหตุผล/คำชี้แจง</t>
  </si>
  <si>
    <t>คณะ/หน่วยงาน ......................................................................</t>
  </si>
  <si>
    <t xml:space="preserve"> </t>
  </si>
  <si>
    <t xml:space="preserve"> รายการ</t>
  </si>
  <si>
    <t>คำชี้แจง</t>
  </si>
  <si>
    <t xml:space="preserve"> (ใช้เป็นฟอร์ม ประมาณการรายจ่ายทั่วไป)</t>
  </si>
  <si>
    <t>รายจ่ายจริงจาก</t>
  </si>
  <si>
    <t>งปม.เงินรายได้</t>
  </si>
  <si>
    <t>ขอตั้ง</t>
  </si>
  <si>
    <t>2.3</t>
  </si>
  <si>
    <t>เงินผลประโยชน์จากการลงทุน</t>
  </si>
  <si>
    <t>ชื่อรายการ</t>
  </si>
  <si>
    <t>จำนวนเงินที่ตั้ง</t>
  </si>
  <si>
    <t>แบบฟอร์มที่ 4.1</t>
  </si>
  <si>
    <t>ส่วนกลาง 7%*</t>
  </si>
  <si>
    <t>นโยบาย</t>
  </si>
  <si>
    <t>ส่วนกลาง 1%</t>
  </si>
  <si>
    <t>(พัฒนาภาควิชา)</t>
  </si>
  <si>
    <t>(8) = (1) - (4+5+6+7)</t>
  </si>
  <si>
    <t>แบบฟอร์มที่ 9</t>
  </si>
  <si>
    <t>ประมาณการรายรับจำแนกเป็นรายไตรมาส</t>
  </si>
  <si>
    <t>ไตรมาส 1</t>
  </si>
  <si>
    <t>ไตรมาส 2</t>
  </si>
  <si>
    <t>ไตรมาส 3</t>
  </si>
  <si>
    <t>ไตรมาส 4</t>
  </si>
  <si>
    <t>ให้นำประมาณรายรับทั่วไปทั้งหมด (ช่อง 1 ในแบบฟอร์ม 2) มาจำแนกเป็นรายไตรมาส</t>
  </si>
  <si>
    <t>ค่าธรรมเนียมการศึกษา*</t>
  </si>
  <si>
    <t>เงินผลประโยชน์</t>
  </si>
  <si>
    <t>(ตามระเบียบบริการวิชาการ พ.ศ. 2551)**</t>
  </si>
  <si>
    <t>เงินบริจาค</t>
  </si>
  <si>
    <t>รายรับอื่น ๆ</t>
  </si>
  <si>
    <t>ค่าธรรมเนียมการศึกษา</t>
  </si>
  <si>
    <t>แบบฟอร์มที่ 10</t>
  </si>
  <si>
    <t>แผนงาน/งาน/รายจ่าย/งบรายจ่าย/ประเภทรายจ่าย</t>
  </si>
  <si>
    <t xml:space="preserve">      1. รายจ่ายประจำ</t>
  </si>
  <si>
    <t xml:space="preserve">          1.1 งบบุคลากร</t>
  </si>
  <si>
    <t xml:space="preserve">                1.1.1 ประเภทค่าจ้าง</t>
  </si>
  <si>
    <t xml:space="preserve">          1.2 งบดำเนินงาน</t>
  </si>
  <si>
    <t xml:space="preserve">                1.2.1 ประเภทค่าตอบแทน ใช้สอยและวัสดุ</t>
  </si>
  <si>
    <t xml:space="preserve">                         1.2.1.1 ค่าตอบแทน</t>
  </si>
  <si>
    <t>แผนงาน .............................................................................</t>
  </si>
  <si>
    <t xml:space="preserve">      งาน .............................................................................</t>
  </si>
  <si>
    <t>หมายเหตุ  รายจ่ายจริงจากงบประมาณแผ่นดินและรายจ่ายจริงจากงบประมาณเงินรายได้ ให้แสดงตัวเลขเฉพาะคณะ/หน่วยงานที่ขอเงินสนับสนุน/ขอยืมเงินจากมหาวิทยาลัย</t>
  </si>
  <si>
    <t>2.4</t>
  </si>
  <si>
    <t>หักค่าใช้จ่ายในการดำเนินการ 70% ***</t>
  </si>
  <si>
    <t>รายรับ 2.2  ช่อง (1) และ (8)  ยกยอดมาจากแบบฟอร์มที่ 5</t>
  </si>
  <si>
    <t>(ตามระเบียบบริการวิชาการ พ.ศ. 2551) **</t>
  </si>
  <si>
    <t>สรุป  งบประมาณรายจ่ายที่สอดคล้องกับทิศทาง นโยบาย และแนวทางการจัดทำงบประมาณรายจ่ายที่มหาวิทยาลัยกำหนด</t>
  </si>
  <si>
    <t xml:space="preserve">                         1.2.1.2 ค่าใช้สอย</t>
  </si>
  <si>
    <t xml:space="preserve">                         1.2.1.3 ค่าวัสดุ</t>
  </si>
  <si>
    <t xml:space="preserve">                1.2.2 ประเภทค่าสาธารณูปโภค</t>
  </si>
  <si>
    <t>ทิศทางการพัฒนามหาวิทยาลัย</t>
  </si>
  <si>
    <t>งบประมาณรายจ่ายที่สอดคล้องกับทิศทาง นโยบายและแนวทางที่มหาวิทยาลัยกำหนด</t>
  </si>
  <si>
    <t>คณะ/หน่วยงาน ...............................…</t>
  </si>
  <si>
    <t>ค่าหน่วยกิต</t>
  </si>
  <si>
    <t>ค่าธรรมเนียมพิเศษ</t>
  </si>
  <si>
    <r>
      <t>หัก</t>
    </r>
    <r>
      <rPr>
        <sz val="14"/>
        <rFont val="TH SarabunPSK"/>
        <family val="2"/>
      </rPr>
      <t>ค่าใช้จ่ายในการ</t>
    </r>
  </si>
  <si>
    <r>
      <t>หัก</t>
    </r>
    <r>
      <rPr>
        <sz val="14"/>
        <color indexed="8"/>
        <rFont val="TH SarabunPSK"/>
        <family val="2"/>
      </rPr>
      <t xml:space="preserve"> เงินสมทบ</t>
    </r>
  </si>
  <si>
    <r>
      <t xml:space="preserve">หัก </t>
    </r>
    <r>
      <rPr>
        <sz val="14"/>
        <rFont val="TH SarabunPSK"/>
        <family val="2"/>
      </rPr>
      <t>เงินสมทบ</t>
    </r>
  </si>
  <si>
    <r>
      <t xml:space="preserve">หัก </t>
    </r>
    <r>
      <rPr>
        <sz val="14"/>
        <rFont val="TH SarabunPSK"/>
        <family val="2"/>
      </rPr>
      <t>เงินออม</t>
    </r>
  </si>
  <si>
    <t>ส่วนกลาง 4%</t>
  </si>
  <si>
    <t>กรณีรายรับจากค่าธรรมเนียมพิเศษ นอกจากหักสมทบส่วนกลาง 4% และ 1%  ตามปกติแล้ว ให้หักเพิ่มอีก 7% (รวมแล้วหัก 12%)</t>
  </si>
  <si>
    <t xml:space="preserve">  </t>
  </si>
  <si>
    <t>ประจำปีงบประมาณ พ.ศ. 2562</t>
  </si>
  <si>
    <t>ประมาณการรายรับงบประมาณเงินรายได้ ประจำปีงบประมาณ พ.ศ. 2562</t>
  </si>
  <si>
    <t>รายละเอียดรายการประมาณการรายรับ ประจำปีงบประมาณ พ.ศ. 2562</t>
  </si>
  <si>
    <t>รายละเอียดงบประมาณรายจ่ายทั่วไป ประจำปีงบประมาณ พ.ศ. 2562</t>
  </si>
  <si>
    <t>(1 ต.ค.60-31 มี.ค.61)</t>
  </si>
  <si>
    <t>ปี 2562</t>
  </si>
  <si>
    <t>1 ต.ค. 61-31 ธ.ค.61</t>
  </si>
  <si>
    <t>1 ม.ค. 62-31 มี.ค.62</t>
  </si>
  <si>
    <t>1 เม.ย. 62-30 มิ.ย.62</t>
  </si>
  <si>
    <t>1 ก.ค. 62-30 ก.ย.62</t>
  </si>
  <si>
    <t>1 ต.ค. 61-30 ก.ย.62</t>
  </si>
  <si>
    <t xml:space="preserve"> - ยุทธศาสตร์การสร้างกลไกการทำงานเชิงรุก</t>
  </si>
  <si>
    <t>2) พัฒนาหลักสูตรร่วมกันระหว่างสาขาวิชาภายในมหาวิทยาลัย หรือระหว่างสาขาวิชากับหน่วยงานภายนอกทั้งภาครัฐและเอกชน เพื่อสร้างหลักสูตรที่ตรงตามความต้องการ ส่งเสริมการเปิดหลักสูตร 2 ปริญญา/ปริญญาร่วม ระหว่างสาขาวิชา/มหาวิทยาลัย ทั้งภายในและภายนอกประเทศ</t>
  </si>
  <si>
    <t>3) ส่งเสริมการปรับ เปลี่ยน สร้างหลักสูตรใหม่ให้ทันสมัย ตรงตามความต้องการ โดยเฉพาะหลักสูตรที่สอดคล้องกับการพัฒนาเศรษฐกิจของประเทศและภาคใต้ โดยมุ่งเน้น Bio-based Economy, Digital Economy และ Creative Economy เพื่อสนับสนุนการก้าวสู่ประเทศไทย 4.0</t>
  </si>
  <si>
    <r>
      <t>4)</t>
    </r>
    <r>
      <rPr>
        <sz val="7"/>
        <rFont val="Times New Roman"/>
        <family val="1"/>
      </rPr>
      <t xml:space="preserve">    </t>
    </r>
    <r>
      <rPr>
        <sz val="15"/>
        <rFont val="TH SarabunPSK"/>
        <family val="2"/>
      </rPr>
      <t>ส่งเสริมการสร้างต้นแบบระบบการจัดการศึกษาใหม่ ที่มีความหลากหลายและมีความยืดหยุ่นตามความต้องการของผู้เข้าเรียน และครอบคลุมการเรียนแบบไม่เต็มเวลา</t>
    </r>
  </si>
  <si>
    <t>5)  ส่งเสริมการพัฒนาระบบเทคโนโลยีการเรียนรู้ที่สามารถรองรับการจัดการเรียนรู้แบบ online รวมทั้งจัดการเรียนรู้ในระบบการสอนทางไกล การพัฒนาระบบสารสนเทศและพัฒนาเทคโนโลยี สื่อการเรียนรู้ไปสู่ระบบ Smart Learning ที่สนับสนุนการเรียนรู้ตลอดชีวิต (Life Long Learning) ทั้งในชั้นเรียนและการเรียนรู้ด้วยตัวเองนอกห้องเรียนส่งเสริมระบบนิเวศในความเป็น E University ที่เป็นด้านเทคโนโลยีสารสนเทศ และฐานสำหรับต่อยอดประยุกต์ใช้ในภารกิจต่างๆส่งเสริมการเชื่อมโยงระบบข้อมูลสารสนเทศจากระดับคณะ/ส่วนงาน/วิทยาเขตให้เป็นระบบสารสนเทศทางการบริหาร และนำไปสู่การสังเคราะห์ตัดสินใจของฝ่ายบริหาร</t>
  </si>
  <si>
    <t>6) ส่งเสริมจัดการศึกษาร่วมกับการปฏิบัติในสถานการณ์จริง (Work Integrated Learning – WIL)</t>
  </si>
  <si>
    <t xml:space="preserve"> - ยุทธศาสตร์ความเป็นผู้นำทางวิชาการ</t>
  </si>
  <si>
    <t>7) ส่งเสริมการวิจัยที่สนองตอบการสร้างมูลค่าทางเศรษฐกิจ การสร้างผลงานนวัตกรรมเพื่อพัฒนาประเทศ การสร้างขีดความสามารถในการแข่งขัน และขยายผลเพื่อตอบโจทย์ในระดับโลก</t>
  </si>
  <si>
    <t>8) ส่งเสริมการแก้ปัญหาและพัฒนาสังคมที่เป็นลักษณะบูรณาการศาสตร์ จากปัญหาจริงของชุมชนและท้องถิ่น เพื่อนำไปสู่การใช้ประโยชน์ที่สร้างความเข้มแข็ง ลดช่องว่างความเหลื่อมล้ำ และสร้างความยั่งยืนให้กับชุมชนและท้องถิ่น</t>
  </si>
  <si>
    <t>9) ส่งเสริมการสร้างเครือข่ายกับองค์กรภายนอกโดยเฉพาะภาคธุรกิจอุตสาหกรรม เพื่อพัฒนาการเรียนการสอน การวิจัย และนำความรู้ไปใช้เพื่อพัฒนานวัตกรรมให้กับภาคอุตสาหกรรมในลักษณะที่ได้ประโยชน์ร่วมกัน</t>
  </si>
  <si>
    <t>10) ส่งเสริมการสร้างความเชื่อมโยงของเครือข่ายอุดมศึกษาทั้งภายในและภายนอกประเทศ รวมทั้งเครือข่ายภูมิภาคให้เป็นพลังร่วม เพื่อยกระดับคุณภาพ ลดความเหลื่อมล้ำ และสร้างความเข้มแข็งในการปฏิรูประบบการศึกษาชาติ</t>
  </si>
  <si>
    <t>11) ส่งเสริมการสร้างความร่วมมือกับสถาบันการศึกษาชั้นนำในต่างประเทศ และพัฒนากลไกที่ยืดหยุ่นในการนำหลักสูตรที่ทันสมัยมาเปิดสอน</t>
  </si>
  <si>
    <t>12) สร้างเครือข่ายความร่วมมือกับศิษย์เก่า เพื่อผลักดันชื่อเสียง สนับสนุนและเสริมศักยภาพในการดำเนินงานของมหาวิทยาลัย</t>
  </si>
  <si>
    <t>13) ส่งเสริมการสร้างบัณฑิตที่มีความรู้ คู่คุณธรรม สามารถทำงานได้จริงตามมาตรฐานในทุกหลักสูตรโดยสามารถประยุกต์ใช้ความรู้และประสบการณ์จากการปฏิบัติในสถานการณ์จริง มีความเข้าใจตระหนักถึงบริบทโลก และสามารถแก้ปัญหาในบริบทประเทศ สังคม และศิลปวัฒนธรรมของชาติ</t>
  </si>
  <si>
    <t>14) ส่งเสริมการสร้างบัณฑิตที่มีอัตลักษณ์สงขลานครินทร์ (I-WISE) ปลูกจิตสำนึกความเป็นไทย ดำรงชีวิตด้วยหลักปรัชญาเศรษฐกิจพอเพียง รู้และเข้าใจในการอยู่ร่วมกันอย่างสันติในสังคมพหุวัฒนธรรมโลก</t>
  </si>
  <si>
    <t>15) ส่งเสริมการสนับสนุน Thailand 4.0 ด้วยการให้ความรู้ความเข้าใจในการเป็นผู้ประกอบการใหม่ เพื่อเตรียมพร้อมในการพัฒนาสู่ Entrepreneurial University บนฐานของนวัตกรรม</t>
  </si>
  <si>
    <t>16) ส่งเสริมการเป็นพี่เลี้ยงให้กับสถาบันการศึกษาทั้งระดับประถมศึกษาและมัธยมศึกษา เพื่อให้การปฏิรูปการศึกษาเกิดเป็นระบบ บ่มเพาะและพัฒนาเยาวชนให้พร้อมในการก้าวสู่การศึกษาระบบใหม่</t>
  </si>
  <si>
    <t>17) ส่งเสริมสร้างความเป็นเลิศทางวิชาการระดับโลกในสาขาที่มีความพร้อมสูง โดยร่วมมือกับมหาวิทยาลัยชั้นนำทั้งของไทย และมหาวิทยาลัยระดับโลก</t>
  </si>
  <si>
    <t>18) ส่งเสริมการเป็น Innovation Hub ในการสร้างนวัตกรรมเพื่อพัฒนาเศรษฐกิจของประเทศและภาคใต้ ในลักษณะ Public–Private Partnership โดยมุ่งเน้น Bio-based Economy, Digital Economy และ Creative Economy เพื่อสนับสนุนการก้าวสู่ประเทศไทย 4.0</t>
  </si>
  <si>
    <t>19) ส่งเสริมการให้เอกชนเข้ามามีส่วนร่วมในการวิจัย เพื่อให้มหาวิทยาลัยสามารถดูดซับเทคโนโลยี และนำมาถ่ายทอดให้นักศึกษาและอุตสาหกรรมในประเทศต่อไป</t>
  </si>
  <si>
    <t>20) ส่งเสริมการพัฒนาการจัดการทรัพยากรวิจัยและระบบวิจัย ให้มีประสิทธิภาพและมีคุณภาพสูง</t>
  </si>
  <si>
    <r>
      <t>21) ส่งเสริมการจัดตั้งกองทุนวิจัยระดับมหาวิทยาลัย วิทยาเขตและคณะ/หน่วยงาน (</t>
    </r>
    <r>
      <rPr>
        <b/>
        <sz val="15"/>
        <color indexed="8"/>
        <rFont val="TH SarabunPSK"/>
        <family val="2"/>
      </rPr>
      <t>ให้คณะ/หน่วยงานจัดสรรเงินรายได้ไม่น้อยกว่า 10% ของประมาณการรายรับสมทบกองทุนวิจัยตามระเบียบกองทุนวิจัย)</t>
    </r>
  </si>
  <si>
    <t>22) ส่งเสริมการเป็นองค์กรชี้นำสังคม และถ่ายทอดองค์ความรู้และเทคโนโลยีที่เหมาะสมในแต่ละพื้นที่</t>
  </si>
  <si>
    <t>23) ส่งเสริมการแก้ปัญหาและพัฒนาสังคมด้วยงานวิชาการในลักษณะบูรณาการศาสตร์ที่ชุมชนมีส่วนร่วมในการกำหนดโจทย์/ปัญหา เพื่อนำไปสู่การแก้ปัญหาชุมชนอย่างแท้จริง สร้างคามเข้มแข็งและยั่งยืนให้กับชุมชน โดยยึดหลัก เข้าใจ เข้าถึง และพัฒนา</t>
  </si>
  <si>
    <t>24) ส่งเสริมการสร้างเครือข่าย พัฒนาระบบและกลไกภาคีการพัฒนากับทุกภาคส่วนอย่างเป็นรูปธรรม ภายใต้ทรัพยากรที่จำกัด</t>
  </si>
  <si>
    <t>25) จัดโครงสร้างและระบบสนับสนุนให้เอื้อและจูงใจให้บุคลากรของมหาวิทยาลัยร่วมสร้างผลงานเพื่อรับใช้สังคม</t>
  </si>
  <si>
    <r>
      <t xml:space="preserve">- </t>
    </r>
    <r>
      <rPr>
        <b/>
        <sz val="15"/>
        <rFont val="TH SarabunPSK"/>
        <family val="2"/>
      </rPr>
      <t>ยุทธศาสตร์ความเป็นนานาชาติ</t>
    </r>
  </si>
  <si>
    <r>
      <t xml:space="preserve">- </t>
    </r>
    <r>
      <rPr>
        <b/>
        <sz val="15"/>
        <rFont val="TH SarabunPSK"/>
        <family val="2"/>
      </rPr>
      <t>ยุทธศาสตร์การพัฒนาระบบบริหารจัดการ</t>
    </r>
  </si>
  <si>
    <t>26) เสริมสร้างความเข้าใจระหว่างหน่วยงานภายในมหาวิทยาลัยให้มีแนวปฏิบัติและนโยบายด้านวิเทศสัมพันธ์ในอันที่จะมุ่งสู่ความเป็นนานาชาติ โดยให้มีระบบหลายภาษาในทุกบริบทการดำเนินงานของมหาวิทยาลัย โดยเฉพาะภาษาอังกฤษ ภาษามลายู และภาษาจีน</t>
  </si>
  <si>
    <t>27) ส่งเสริมการพัฒนาศักยภาพในด้านการใช้ภาษาและความรู้ข้ามวัฒนธรรมให้กับนักศึกษาและบุคลากรของมหาวิทยาลัย และวางมาตรการเพิ่มมาตรฐานความสามารถด้านภาษาอังกฤษและคอมพิวเตอร์ก่อนสำเร็จการศึกษา</t>
  </si>
  <si>
    <t>28) ส่งเสริมและสนับสนุนการเข้าร่วมกิจกรรมที่จะพัฒนาศักยภาพของนักศึกษาและบุคลากร โดยการแลกเปลี่ยนนักศึกษาและบุคลากรในทุกระดับกับสถานศึกษาในต่างประเทศ</t>
  </si>
  <si>
    <t>29) ส่งเสริมจัดเวทีวิชาการระดับนานาชาติในหลากหลายรูปแบบ เพื่อเสริมสร้างความร่วมมือทางด้านวิชาการ วิจัย แลกเปลี่ยนประสบการณ์ องค์ความรู้ และเผยแพร่ผลงานวิจัย ตลอดจนการสร้างเครือข่ายความร่วมมือ และการแลกเปลี่ยนด้านวัฒนธรรม</t>
  </si>
  <si>
    <t>30) ส่งเสริมการบริหารส่วนงานและบุคลากรที่อิงเป้าผลลัพธ์และสัมฤทธิผล การสร้างระบบค่าตอบแทนที่จูงใจสำหรับบุคลากรที่มีความสามารถระดับโลก การสร้างระบบและกลไกในการจัดการเพื่อให้ได้มาซึ่งบุคลากรสมรรถนะสูงจากสถาบันชั้นนำในระดับสากล</t>
  </si>
  <si>
    <t>31) ส่งเสริมการพัฒนาบุคคลสายวิชาการให้มีความพร้อมต่อการพัฒนางานวิจัย บัณฑิตศึกษา และนานาชาติ ได้อย่างมีประสิทธิภาพและทันต่อการเปลี่ยนแปลงและมีการพัฒนาอย่างต่อเนื่อง</t>
  </si>
  <si>
    <t>32) ส่งเสริมงานการสร้างรายได้จากผลงานวิจัยและนวัตกรรม และการลงทุนในการนำนวัตกรรมสู่เชิงพาณิชย์</t>
  </si>
  <si>
    <t>33) ส่งเสริมการสร้างกลไกและเอกลักษณ์เพื่อความภาคภูมิใจในความเป็นสงขลานครินทร์ตามวัฒนธรรมองค์กรหรือปณิธาน “ประโยชน์เพื่อนมนุษย์เป็นกิจที่หนึ่ง” และให้มีค่านิยม “PSU” ร่วมกัน</t>
  </si>
  <si>
    <r>
      <t>34) สนับสนุน</t>
    </r>
    <r>
      <rPr>
        <b/>
        <sz val="15"/>
        <rFont val="TH SarabunPSK"/>
        <family val="2"/>
      </rPr>
      <t>ค่าใช้จ่ายบุคลากร</t>
    </r>
    <r>
      <rPr>
        <sz val="15"/>
        <rFont val="TH SarabunPSK"/>
        <family val="2"/>
      </rPr>
      <t>เพื่อขับเคลื่อนยุทธศาสตร์</t>
    </r>
  </si>
  <si>
    <r>
      <t>35) สนับสนุน</t>
    </r>
    <r>
      <rPr>
        <b/>
        <sz val="15"/>
        <rFont val="TH SarabunPSK"/>
        <family val="2"/>
      </rPr>
      <t>ค่าใช้จ่ายดำเนินงาน</t>
    </r>
    <r>
      <rPr>
        <sz val="15"/>
        <rFont val="TH SarabunPSK"/>
        <family val="2"/>
      </rPr>
      <t>เพื่อขับเคลื่อนยุทธศาสตร์</t>
    </r>
  </si>
  <si>
    <r>
      <t>36) สนับสนุน</t>
    </r>
    <r>
      <rPr>
        <b/>
        <sz val="15"/>
        <rFont val="TH SarabunPSK"/>
        <family val="2"/>
      </rPr>
      <t>ค่าใช้จ่ายงบลงทุน</t>
    </r>
    <r>
      <rPr>
        <sz val="15"/>
        <rFont val="TH SarabunPSK"/>
        <family val="2"/>
      </rPr>
      <t>เพื่อขับเคลื่อนยุทธศาสตร์</t>
    </r>
  </si>
  <si>
    <t>37) อื่น ๆ</t>
  </si>
  <si>
    <t>1) ส่งเสริมการบูรณาการระหว่างศาสตร์ของกลุ่มสาขาวิชาในรูปแบบคลัสเตอร์   ทั้งด้านการเรียนการสอนและวิจัย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</si>
</sst>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_-* #,##0.000_-;\-* #,##0.000_-;_-* &quot;-&quot;??_-;_-@_-"/>
    <numFmt numFmtId="190" formatCode="_-* #,##0.0000_-;\-* #,##0.0000_-;_-* &quot;-&quot;??_-;_-@_-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_(* #,##0_);_(* \(#,##0\);_(* &quot;-&quot;??_);_(@_)"/>
    <numFmt numFmtId="196" formatCode="&quot;฿&quot;#,##0.00"/>
    <numFmt numFmtId="197" formatCode="[&lt;=99999999][$-D000000]0\-####\-####;[$-D000000]#\-####\-####"/>
  </numFmts>
  <fonts count="59">
    <font>
      <sz val="14"/>
      <name val="Cordia New"/>
      <family val="0"/>
    </font>
    <font>
      <sz val="8"/>
      <name val="Cordia New"/>
      <family val="2"/>
    </font>
    <font>
      <sz val="14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u val="single"/>
      <sz val="14"/>
      <name val="TH SarabunPSK"/>
      <family val="2"/>
    </font>
    <font>
      <sz val="14"/>
      <color indexed="14"/>
      <name val="TH SarabunPSK"/>
      <family val="2"/>
    </font>
    <font>
      <b/>
      <u val="single"/>
      <sz val="14"/>
      <name val="TH SarabunPSK"/>
      <family val="2"/>
    </font>
    <font>
      <sz val="15"/>
      <color indexed="8"/>
      <name val="TH SarabunPSK"/>
      <family val="2"/>
    </font>
    <font>
      <sz val="15"/>
      <name val="TH SarabunPSK"/>
      <family val="2"/>
    </font>
    <font>
      <i/>
      <sz val="14"/>
      <name val="TH SarabunPSK"/>
      <family val="2"/>
    </font>
    <font>
      <b/>
      <sz val="15"/>
      <name val="TH SarabunPSK"/>
      <family val="2"/>
    </font>
    <font>
      <sz val="9"/>
      <name val="Tahoma"/>
      <family val="2"/>
    </font>
    <font>
      <b/>
      <sz val="9"/>
      <name val="Tahoma"/>
      <family val="2"/>
    </font>
    <font>
      <sz val="7"/>
      <name val="Times New Roman"/>
      <family val="1"/>
    </font>
    <font>
      <b/>
      <sz val="15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Cordia New"/>
      <family val="2"/>
    </font>
    <font>
      <u val="single"/>
      <sz val="14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5"/>
      <color rgb="FF000000"/>
      <name val="TH SarabunPSK"/>
      <family val="2"/>
    </font>
    <font>
      <b/>
      <sz val="15"/>
      <color rgb="FF000000"/>
      <name val="TH SarabunPSK"/>
      <family val="2"/>
    </font>
    <font>
      <b/>
      <sz val="8"/>
      <name val="Cord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0" xfId="0" applyNumberFormat="1" applyFont="1" applyAlignment="1">
      <alignment horizontal="centerContinuous"/>
    </xf>
    <xf numFmtId="188" fontId="3" fillId="0" borderId="0" xfId="38" applyNumberFormat="1" applyFont="1" applyAlignment="1">
      <alignment horizontal="centerContinuous"/>
    </xf>
    <xf numFmtId="49" fontId="2" fillId="0" borderId="11" xfId="0" applyNumberFormat="1" applyFont="1" applyBorder="1" applyAlignment="1">
      <alignment horizontal="center"/>
    </xf>
    <xf numFmtId="188" fontId="2" fillId="0" borderId="15" xfId="38" applyNumberFormat="1" applyFont="1" applyBorder="1" applyAlignment="1">
      <alignment horizontal="centerContinuous"/>
    </xf>
    <xf numFmtId="188" fontId="4" fillId="0" borderId="15" xfId="38" applyNumberFormat="1" applyFont="1" applyBorder="1" applyAlignment="1">
      <alignment horizontal="center"/>
    </xf>
    <xf numFmtId="188" fontId="2" fillId="0" borderId="15" xfId="38" applyNumberFormat="1" applyFont="1" applyBorder="1" applyAlignment="1">
      <alignment horizontal="center"/>
    </xf>
    <xf numFmtId="188" fontId="5" fillId="0" borderId="15" xfId="38" applyNumberFormat="1" applyFont="1" applyBorder="1" applyAlignment="1">
      <alignment horizontal="center"/>
    </xf>
    <xf numFmtId="188" fontId="4" fillId="0" borderId="15" xfId="38" applyNumberFormat="1" applyFont="1" applyBorder="1" applyAlignment="1">
      <alignment horizontal="center" shrinkToFit="1"/>
    </xf>
    <xf numFmtId="0" fontId="2" fillId="0" borderId="0" xfId="0" applyFont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188" fontId="2" fillId="0" borderId="16" xfId="38" applyNumberFormat="1" applyFont="1" applyBorder="1" applyAlignment="1">
      <alignment/>
    </xf>
    <xf numFmtId="188" fontId="2" fillId="0" borderId="0" xfId="38" applyNumberFormat="1" applyFont="1" applyAlignment="1">
      <alignment horizontal="centerContinuous"/>
    </xf>
    <xf numFmtId="188" fontId="2" fillId="0" borderId="0" xfId="38" applyNumberFormat="1" applyFont="1" applyAlignment="1">
      <alignment/>
    </xf>
    <xf numFmtId="49" fontId="3" fillId="0" borderId="0" xfId="0" applyNumberFormat="1" applyFont="1" applyBorder="1" applyAlignment="1">
      <alignment horizontal="centerContinuous"/>
    </xf>
    <xf numFmtId="188" fontId="3" fillId="0" borderId="0" xfId="38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textRotation="180"/>
    </xf>
    <xf numFmtId="188" fontId="2" fillId="0" borderId="0" xfId="38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56" fillId="0" borderId="16" xfId="0" applyFont="1" applyBorder="1" applyAlignment="1">
      <alignment vertical="top" wrapText="1"/>
    </xf>
    <xf numFmtId="0" fontId="4" fillId="0" borderId="17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16" xfId="0" applyFont="1" applyBorder="1" applyAlignment="1">
      <alignment wrapText="1"/>
    </xf>
    <xf numFmtId="0" fontId="56" fillId="0" borderId="16" xfId="0" applyFont="1" applyBorder="1" applyAlignment="1">
      <alignment horizontal="left" vertical="top" wrapText="1"/>
    </xf>
    <xf numFmtId="0" fontId="56" fillId="0" borderId="16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0" fontId="11" fillId="0" borderId="16" xfId="0" applyFont="1" applyBorder="1" applyAlignment="1">
      <alignment vertical="top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6" fillId="0" borderId="0" xfId="0" applyFont="1" applyBorder="1" applyAlignment="1">
      <alignment horizontal="justify" vertical="center"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188" fontId="2" fillId="0" borderId="0" xfId="38" applyNumberFormat="1" applyFont="1" applyBorder="1" applyAlignment="1">
      <alignment horizontal="centerContinuous"/>
    </xf>
    <xf numFmtId="188" fontId="6" fillId="0" borderId="0" xfId="38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188" fontId="6" fillId="0" borderId="0" xfId="38" applyNumberFormat="1" applyFont="1" applyBorder="1" applyAlignment="1">
      <alignment horizontal="centerContinuous"/>
    </xf>
    <xf numFmtId="188" fontId="8" fillId="0" borderId="0" xfId="38" applyNumberFormat="1" applyFont="1" applyBorder="1" applyAlignment="1">
      <alignment/>
    </xf>
    <xf numFmtId="0" fontId="2" fillId="0" borderId="0" xfId="0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Continuous"/>
    </xf>
    <xf numFmtId="49" fontId="2" fillId="0" borderId="22" xfId="0" applyNumberFormat="1" applyFont="1" applyBorder="1" applyAlignment="1">
      <alignment horizontal="center"/>
    </xf>
    <xf numFmtId="188" fontId="2" fillId="0" borderId="14" xfId="38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188" fontId="2" fillId="0" borderId="12" xfId="38" applyNumberFormat="1" applyFont="1" applyBorder="1" applyAlignment="1">
      <alignment horizontal="center" shrinkToFit="1"/>
    </xf>
    <xf numFmtId="49" fontId="4" fillId="0" borderId="13" xfId="0" applyNumberFormat="1" applyFont="1" applyBorder="1" applyAlignment="1">
      <alignment/>
    </xf>
    <xf numFmtId="188" fontId="4" fillId="0" borderId="14" xfId="38" applyNumberFormat="1" applyFont="1" applyBorder="1" applyAlignment="1">
      <alignment horizontal="centerContinuous"/>
    </xf>
    <xf numFmtId="49" fontId="4" fillId="0" borderId="13" xfId="0" applyNumberFormat="1" applyFont="1" applyBorder="1" applyAlignment="1">
      <alignment/>
    </xf>
    <xf numFmtId="188" fontId="4" fillId="0" borderId="14" xfId="38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188" fontId="4" fillId="0" borderId="20" xfId="38" applyNumberFormat="1" applyFont="1" applyBorder="1" applyAlignment="1">
      <alignment horizontal="centerContinuous"/>
    </xf>
    <xf numFmtId="188" fontId="2" fillId="0" borderId="24" xfId="38" applyNumberFormat="1" applyFont="1" applyBorder="1" applyAlignment="1">
      <alignment horizontal="center"/>
    </xf>
    <xf numFmtId="188" fontId="2" fillId="0" borderId="16" xfId="38" applyNumberFormat="1" applyFont="1" applyBorder="1" applyAlignment="1">
      <alignment horizontal="centerContinuous"/>
    </xf>
    <xf numFmtId="188" fontId="2" fillId="0" borderId="16" xfId="38" applyNumberFormat="1" applyFont="1" applyBorder="1" applyAlignment="1">
      <alignment horizontal="center"/>
    </xf>
    <xf numFmtId="188" fontId="6" fillId="0" borderId="16" xfId="38" applyNumberFormat="1" applyFont="1" applyBorder="1" applyAlignment="1">
      <alignment horizontal="center"/>
    </xf>
    <xf numFmtId="188" fontId="2" fillId="0" borderId="16" xfId="38" applyNumberFormat="1" applyFont="1" applyBorder="1" applyAlignment="1">
      <alignment horizontal="center" shrinkToFit="1"/>
    </xf>
    <xf numFmtId="188" fontId="2" fillId="0" borderId="17" xfId="38" applyNumberFormat="1" applyFont="1" applyBorder="1" applyAlignment="1">
      <alignment horizontal="centerContinuous"/>
    </xf>
    <xf numFmtId="188" fontId="2" fillId="0" borderId="17" xfId="38" applyNumberFormat="1" applyFont="1" applyBorder="1" applyAlignment="1">
      <alignment horizontal="center"/>
    </xf>
    <xf numFmtId="188" fontId="6" fillId="0" borderId="17" xfId="38" applyNumberFormat="1" applyFont="1" applyBorder="1" applyAlignment="1">
      <alignment horizontal="center"/>
    </xf>
    <xf numFmtId="188" fontId="4" fillId="0" borderId="16" xfId="38" applyNumberFormat="1" applyFont="1" applyBorder="1" applyAlignment="1">
      <alignment horizontal="centerContinuous"/>
    </xf>
    <xf numFmtId="188" fontId="5" fillId="0" borderId="16" xfId="38" applyNumberFormat="1" applyFont="1" applyBorder="1" applyAlignment="1">
      <alignment horizontal="centerContinuous"/>
    </xf>
    <xf numFmtId="188" fontId="4" fillId="0" borderId="16" xfId="38" applyNumberFormat="1" applyFont="1" applyBorder="1" applyAlignment="1">
      <alignment/>
    </xf>
    <xf numFmtId="188" fontId="5" fillId="0" borderId="16" xfId="38" applyNumberFormat="1" applyFont="1" applyBorder="1" applyAlignment="1">
      <alignment/>
    </xf>
    <xf numFmtId="188" fontId="4" fillId="0" borderId="16" xfId="38" applyNumberFormat="1" applyFont="1" applyBorder="1" applyAlignment="1">
      <alignment/>
    </xf>
    <xf numFmtId="188" fontId="5" fillId="0" borderId="16" xfId="38" applyNumberFormat="1" applyFont="1" applyBorder="1" applyAlignment="1">
      <alignment/>
    </xf>
    <xf numFmtId="188" fontId="6" fillId="0" borderId="16" xfId="38" applyNumberFormat="1" applyFont="1" applyBorder="1" applyAlignment="1">
      <alignment/>
    </xf>
    <xf numFmtId="188" fontId="4" fillId="0" borderId="25" xfId="38" applyNumberFormat="1" applyFont="1" applyBorder="1" applyAlignment="1">
      <alignment horizontal="centerContinuous"/>
    </xf>
    <xf numFmtId="188" fontId="5" fillId="0" borderId="25" xfId="38" applyNumberFormat="1" applyFont="1" applyBorder="1" applyAlignment="1">
      <alignment horizontal="centerContinuous"/>
    </xf>
    <xf numFmtId="188" fontId="2" fillId="0" borderId="12" xfId="38" applyNumberFormat="1" applyFont="1" applyBorder="1" applyAlignment="1">
      <alignment horizontal="center"/>
    </xf>
    <xf numFmtId="49" fontId="9" fillId="0" borderId="13" xfId="0" applyNumberFormat="1" applyFont="1" applyBorder="1" applyAlignment="1">
      <alignment/>
    </xf>
    <xf numFmtId="188" fontId="9" fillId="0" borderId="14" xfId="38" applyNumberFormat="1" applyFont="1" applyBorder="1" applyAlignment="1">
      <alignment/>
    </xf>
    <xf numFmtId="188" fontId="2" fillId="0" borderId="14" xfId="38" applyNumberFormat="1" applyFont="1" applyBorder="1" applyAlignment="1">
      <alignment/>
    </xf>
    <xf numFmtId="49" fontId="4" fillId="0" borderId="23" xfId="0" applyNumberFormat="1" applyFont="1" applyBorder="1" applyAlignment="1">
      <alignment/>
    </xf>
    <xf numFmtId="188" fontId="4" fillId="0" borderId="20" xfId="38" applyNumberFormat="1" applyFont="1" applyBorder="1" applyAlignment="1">
      <alignment/>
    </xf>
    <xf numFmtId="188" fontId="9" fillId="0" borderId="16" xfId="38" applyNumberFormat="1" applyFont="1" applyBorder="1" applyAlignment="1">
      <alignment/>
    </xf>
    <xf numFmtId="188" fontId="4" fillId="0" borderId="25" xfId="38" applyNumberFormat="1" applyFont="1" applyBorder="1" applyAlignment="1">
      <alignment/>
    </xf>
    <xf numFmtId="0" fontId="4" fillId="0" borderId="26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6" xfId="0" applyFont="1" applyBorder="1" applyAlignment="1">
      <alignment/>
    </xf>
    <xf numFmtId="0" fontId="4" fillId="0" borderId="13" xfId="0" applyFont="1" applyBorder="1" applyAlignment="1">
      <alignment/>
    </xf>
    <xf numFmtId="0" fontId="12" fillId="0" borderId="13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3" xfId="0" applyFont="1" applyFill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2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188" fontId="4" fillId="0" borderId="25" xfId="38" applyNumberFormat="1" applyFont="1" applyFill="1" applyBorder="1" applyAlignment="1">
      <alignment horizontal="centerContinuous"/>
    </xf>
    <xf numFmtId="0" fontId="13" fillId="0" borderId="11" xfId="0" applyFont="1" applyBorder="1" applyAlignment="1">
      <alignment/>
    </xf>
    <xf numFmtId="0" fontId="11" fillId="0" borderId="28" xfId="0" applyFont="1" applyBorder="1" applyAlignment="1">
      <alignment horizontal="justify" vertical="center"/>
    </xf>
    <xf numFmtId="0" fontId="56" fillId="0" borderId="29" xfId="0" applyFont="1" applyBorder="1" applyAlignment="1">
      <alignment wrapText="1"/>
    </xf>
    <xf numFmtId="0" fontId="11" fillId="0" borderId="16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28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31" xfId="0" applyFont="1" applyBorder="1" applyAlignment="1">
      <alignment vertical="top" wrapText="1"/>
    </xf>
    <xf numFmtId="0" fontId="13" fillId="0" borderId="16" xfId="0" applyFont="1" applyBorder="1" applyAlignment="1">
      <alignment vertical="top"/>
    </xf>
    <xf numFmtId="0" fontId="4" fillId="0" borderId="16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13" fillId="0" borderId="16" xfId="0" applyFont="1" applyBorder="1" applyAlignment="1">
      <alignment horizontal="center"/>
    </xf>
    <xf numFmtId="0" fontId="56" fillId="0" borderId="16" xfId="0" applyFont="1" applyBorder="1" applyAlignment="1">
      <alignment/>
    </xf>
    <xf numFmtId="0" fontId="9" fillId="0" borderId="17" xfId="0" applyFont="1" applyBorder="1" applyAlignment="1">
      <alignment horizontal="left"/>
    </xf>
    <xf numFmtId="0" fontId="4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vertical="top"/>
    </xf>
    <xf numFmtId="0" fontId="4" fillId="0" borderId="28" xfId="0" applyFont="1" applyBorder="1" applyAlignment="1">
      <alignment horizontal="center"/>
    </xf>
    <xf numFmtId="0" fontId="57" fillId="0" borderId="16" xfId="0" applyFont="1" applyBorder="1" applyAlignment="1">
      <alignment vertical="top"/>
    </xf>
    <xf numFmtId="0" fontId="56" fillId="0" borderId="15" xfId="0" applyFont="1" applyBorder="1" applyAlignment="1">
      <alignment vertical="top" wrapText="1"/>
    </xf>
    <xf numFmtId="49" fontId="4" fillId="0" borderId="19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view="pageBreakPreview" zoomScale="90" zoomScaleSheetLayoutView="90" workbookViewId="0" topLeftCell="A1">
      <selection activeCell="E12" sqref="E12"/>
    </sheetView>
  </sheetViews>
  <sheetFormatPr defaultColWidth="9.140625" defaultRowHeight="21.75"/>
  <cols>
    <col min="1" max="1" width="4.28125" style="3" customWidth="1"/>
    <col min="2" max="2" width="4.7109375" style="3" customWidth="1"/>
    <col min="3" max="3" width="5.8515625" style="1" customWidth="1"/>
    <col min="4" max="4" width="29.7109375" style="1" customWidth="1"/>
    <col min="5" max="5" width="15.28125" style="31" customWidth="1"/>
    <col min="6" max="6" width="16.140625" style="32" customWidth="1"/>
    <col min="7" max="7" width="17.57421875" style="32" customWidth="1"/>
    <col min="8" max="9" width="17.421875" style="32" bestFit="1" customWidth="1"/>
    <col min="10" max="10" width="15.57421875" style="32" customWidth="1"/>
    <col min="11" max="11" width="11.28125" style="32" customWidth="1"/>
    <col min="12" max="12" width="18.7109375" style="32" bestFit="1" customWidth="1"/>
    <col min="13" max="16384" width="9.140625" style="1" customWidth="1"/>
  </cols>
  <sheetData>
    <row r="1" spans="1:12" s="2" customFormat="1" ht="27.75">
      <c r="A1" s="11" t="s">
        <v>2</v>
      </c>
      <c r="B1" s="11"/>
      <c r="C1" s="11"/>
      <c r="D1" s="11"/>
      <c r="E1" s="12"/>
      <c r="F1" s="12"/>
      <c r="G1" s="12"/>
      <c r="H1" s="12"/>
      <c r="I1" s="12"/>
      <c r="J1" s="12"/>
      <c r="K1" s="12"/>
      <c r="L1" s="12"/>
    </row>
    <row r="2" spans="1:12" s="2" customFormat="1" ht="27.75">
      <c r="A2" s="11" t="s">
        <v>100</v>
      </c>
      <c r="B2" s="11"/>
      <c r="C2" s="11"/>
      <c r="D2" s="11"/>
      <c r="E2" s="12"/>
      <c r="F2" s="12"/>
      <c r="G2" s="12"/>
      <c r="H2" s="12"/>
      <c r="I2" s="12"/>
      <c r="J2" s="12"/>
      <c r="K2" s="12"/>
      <c r="L2" s="12"/>
    </row>
    <row r="3" spans="1:12" s="2" customFormat="1" ht="27.75">
      <c r="A3" s="11" t="s">
        <v>89</v>
      </c>
      <c r="B3" s="11"/>
      <c r="C3" s="11"/>
      <c r="D3" s="11"/>
      <c r="E3" s="12"/>
      <c r="F3" s="12"/>
      <c r="G3" s="12"/>
      <c r="H3" s="12"/>
      <c r="I3" s="12"/>
      <c r="J3" s="12"/>
      <c r="K3" s="12"/>
      <c r="L3" s="12"/>
    </row>
    <row r="4" spans="1:12" ht="6.75" customHeight="1">
      <c r="A4" s="29"/>
      <c r="B4" s="29"/>
      <c r="C4" s="10"/>
      <c r="D4" s="10"/>
      <c r="E4" s="67"/>
      <c r="F4" s="40"/>
      <c r="G4" s="40"/>
      <c r="H4" s="40"/>
      <c r="I4" s="40"/>
      <c r="J4" s="40"/>
      <c r="K4" s="40"/>
      <c r="L4" s="40"/>
    </row>
    <row r="5" spans="1:12" s="19" customFormat="1" ht="21.75">
      <c r="A5" s="74"/>
      <c r="B5" s="13"/>
      <c r="C5" s="6"/>
      <c r="D5" s="6"/>
      <c r="E5" s="14" t="s">
        <v>17</v>
      </c>
      <c r="F5" s="15" t="s">
        <v>92</v>
      </c>
      <c r="G5" s="16" t="s">
        <v>21</v>
      </c>
      <c r="H5" s="17" t="s">
        <v>93</v>
      </c>
      <c r="I5" s="18" t="s">
        <v>94</v>
      </c>
      <c r="J5" s="17" t="s">
        <v>93</v>
      </c>
      <c r="K5" s="15" t="s">
        <v>95</v>
      </c>
      <c r="L5" s="84" t="s">
        <v>27</v>
      </c>
    </row>
    <row r="6" spans="1:15" s="19" customFormat="1" ht="21.75">
      <c r="A6" s="145" t="s">
        <v>3</v>
      </c>
      <c r="B6" s="146"/>
      <c r="C6" s="146"/>
      <c r="D6" s="146"/>
      <c r="E6" s="85"/>
      <c r="F6" s="86" t="s">
        <v>18</v>
      </c>
      <c r="G6" s="86" t="s">
        <v>22</v>
      </c>
      <c r="H6" s="87" t="s">
        <v>96</v>
      </c>
      <c r="I6" s="88" t="s">
        <v>52</v>
      </c>
      <c r="J6" s="87" t="s">
        <v>50</v>
      </c>
      <c r="K6" s="86"/>
      <c r="L6" s="75" t="s">
        <v>28</v>
      </c>
      <c r="M6" s="37"/>
      <c r="N6" s="37"/>
      <c r="O6" s="37"/>
    </row>
    <row r="7" spans="1:15" s="19" customFormat="1" ht="21.75">
      <c r="A7" s="20"/>
      <c r="B7" s="21"/>
      <c r="C7" s="21"/>
      <c r="D7" s="21"/>
      <c r="E7" s="85"/>
      <c r="F7" s="86"/>
      <c r="G7" s="86"/>
      <c r="H7" s="87"/>
      <c r="I7" s="88" t="s">
        <v>53</v>
      </c>
      <c r="J7" s="87"/>
      <c r="K7" s="86"/>
      <c r="L7" s="75"/>
      <c r="M7" s="37"/>
      <c r="N7" s="37"/>
      <c r="O7" s="37"/>
    </row>
    <row r="8" spans="1:15" s="23" customFormat="1" ht="21.75">
      <c r="A8" s="76"/>
      <c r="B8" s="22"/>
      <c r="C8" s="22"/>
      <c r="D8" s="22"/>
      <c r="E8" s="89" t="s">
        <v>19</v>
      </c>
      <c r="F8" s="90" t="s">
        <v>20</v>
      </c>
      <c r="G8" s="90" t="s">
        <v>23</v>
      </c>
      <c r="H8" s="91" t="s">
        <v>24</v>
      </c>
      <c r="I8" s="90" t="s">
        <v>25</v>
      </c>
      <c r="J8" s="91" t="s">
        <v>26</v>
      </c>
      <c r="K8" s="90" t="s">
        <v>35</v>
      </c>
      <c r="L8" s="77" t="s">
        <v>54</v>
      </c>
      <c r="M8" s="21"/>
      <c r="N8" s="21"/>
      <c r="O8" s="21"/>
    </row>
    <row r="9" spans="1:15" s="4" customFormat="1" ht="21.75">
      <c r="A9" s="78" t="s">
        <v>0</v>
      </c>
      <c r="B9" s="24" t="s">
        <v>62</v>
      </c>
      <c r="C9" s="25"/>
      <c r="D9" s="25"/>
      <c r="E9" s="92">
        <f aca="true" t="shared" si="0" ref="E9:L9">SUM(E10:E11)</f>
        <v>0</v>
      </c>
      <c r="F9" s="92">
        <f t="shared" si="0"/>
        <v>0</v>
      </c>
      <c r="G9" s="92">
        <f t="shared" si="0"/>
        <v>0</v>
      </c>
      <c r="H9" s="93">
        <f t="shared" si="0"/>
        <v>0</v>
      </c>
      <c r="I9" s="92">
        <f t="shared" si="0"/>
        <v>0</v>
      </c>
      <c r="J9" s="93">
        <f t="shared" si="0"/>
        <v>0</v>
      </c>
      <c r="K9" s="92">
        <f t="shared" si="0"/>
        <v>0</v>
      </c>
      <c r="L9" s="79">
        <f t="shared" si="0"/>
        <v>0</v>
      </c>
      <c r="M9" s="25"/>
      <c r="N9" s="25"/>
      <c r="O9" s="25"/>
    </row>
    <row r="10" spans="1:15" s="28" customFormat="1" ht="21.75">
      <c r="A10" s="80"/>
      <c r="B10" s="26" t="s">
        <v>90</v>
      </c>
      <c r="C10" s="27"/>
      <c r="D10" s="27"/>
      <c r="E10" s="92"/>
      <c r="F10" s="94"/>
      <c r="G10" s="94"/>
      <c r="H10" s="95"/>
      <c r="I10" s="94"/>
      <c r="J10" s="95"/>
      <c r="K10" s="94"/>
      <c r="L10" s="81">
        <f>+E10-H10-I10-K10</f>
        <v>0</v>
      </c>
      <c r="M10" s="27"/>
      <c r="N10" s="27"/>
      <c r="O10" s="27"/>
    </row>
    <row r="11" spans="1:15" s="4" customFormat="1" ht="21.75">
      <c r="A11" s="78"/>
      <c r="B11" s="10" t="s">
        <v>91</v>
      </c>
      <c r="C11" s="25"/>
      <c r="D11" s="25"/>
      <c r="E11" s="92"/>
      <c r="F11" s="96"/>
      <c r="G11" s="96"/>
      <c r="H11" s="95"/>
      <c r="I11" s="94"/>
      <c r="J11" s="97"/>
      <c r="K11" s="96"/>
      <c r="L11" s="81">
        <f>+E11-H11-I11-J11-K11</f>
        <v>0</v>
      </c>
      <c r="M11" s="25"/>
      <c r="N11" s="25"/>
      <c r="O11" s="25"/>
    </row>
    <row r="12" spans="1:15" s="4" customFormat="1" ht="21.75">
      <c r="A12" s="78" t="s">
        <v>1</v>
      </c>
      <c r="B12" s="24" t="s">
        <v>63</v>
      </c>
      <c r="C12" s="25"/>
      <c r="D12" s="25"/>
      <c r="E12" s="92">
        <f aca="true" t="shared" si="1" ref="E12:L12">SUM(E13:E18)</f>
        <v>0</v>
      </c>
      <c r="F12" s="92">
        <f t="shared" si="1"/>
        <v>0</v>
      </c>
      <c r="G12" s="92">
        <f t="shared" si="1"/>
        <v>0</v>
      </c>
      <c r="H12" s="93">
        <f t="shared" si="1"/>
        <v>0</v>
      </c>
      <c r="I12" s="92">
        <f t="shared" si="1"/>
        <v>0</v>
      </c>
      <c r="J12" s="93">
        <f t="shared" si="1"/>
        <v>0</v>
      </c>
      <c r="K12" s="92">
        <f t="shared" si="1"/>
        <v>0</v>
      </c>
      <c r="L12" s="79">
        <f t="shared" si="1"/>
        <v>0</v>
      </c>
      <c r="M12" s="25"/>
      <c r="N12" s="25"/>
      <c r="O12" s="25"/>
    </row>
    <row r="13" spans="1:15" ht="21.75">
      <c r="A13" s="82"/>
      <c r="B13" s="29">
        <v>2.1</v>
      </c>
      <c r="C13" s="10" t="s">
        <v>4</v>
      </c>
      <c r="D13" s="66"/>
      <c r="E13" s="85"/>
      <c r="F13" s="30"/>
      <c r="G13" s="30"/>
      <c r="H13" s="95">
        <f>+E13*0.04</f>
        <v>0</v>
      </c>
      <c r="I13" s="94">
        <f>+E13*0.01</f>
        <v>0</v>
      </c>
      <c r="J13" s="98"/>
      <c r="K13" s="30"/>
      <c r="L13" s="81">
        <f>+E13-H13-I13-K13</f>
        <v>0</v>
      </c>
      <c r="M13" s="10"/>
      <c r="N13" s="10"/>
      <c r="O13" s="10"/>
    </row>
    <row r="14" spans="1:15" ht="21.75">
      <c r="A14" s="82"/>
      <c r="B14" s="29" t="s">
        <v>5</v>
      </c>
      <c r="C14" s="10" t="s">
        <v>7</v>
      </c>
      <c r="D14" s="10"/>
      <c r="E14" s="85"/>
      <c r="F14" s="30"/>
      <c r="G14" s="30"/>
      <c r="H14" s="98"/>
      <c r="I14" s="30"/>
      <c r="J14" s="98"/>
      <c r="K14" s="30"/>
      <c r="L14" s="81"/>
      <c r="M14" s="10"/>
      <c r="N14" s="10"/>
      <c r="O14" s="10"/>
    </row>
    <row r="15" spans="1:15" ht="21.75">
      <c r="A15" s="82"/>
      <c r="B15" s="29"/>
      <c r="C15" s="10" t="s">
        <v>64</v>
      </c>
      <c r="D15" s="10"/>
      <c r="E15" s="85"/>
      <c r="F15" s="30"/>
      <c r="G15" s="30"/>
      <c r="H15" s="98"/>
      <c r="I15" s="30"/>
      <c r="J15" s="98"/>
      <c r="K15" s="30"/>
      <c r="L15" s="81"/>
      <c r="M15" s="39" t="s">
        <v>38</v>
      </c>
      <c r="N15" s="10"/>
      <c r="O15" s="10"/>
    </row>
    <row r="16" spans="1:15" ht="21.75">
      <c r="A16" s="82"/>
      <c r="B16" s="29" t="s">
        <v>45</v>
      </c>
      <c r="C16" s="10" t="s">
        <v>6</v>
      </c>
      <c r="D16" s="66"/>
      <c r="E16" s="85"/>
      <c r="F16" s="30">
        <f>E16*0.7</f>
        <v>0</v>
      </c>
      <c r="G16" s="30">
        <f>E16*0.3</f>
        <v>0</v>
      </c>
      <c r="H16" s="98">
        <f>G16*0.04</f>
        <v>0</v>
      </c>
      <c r="I16" s="30">
        <f>G16*0.01</f>
        <v>0</v>
      </c>
      <c r="J16" s="98"/>
      <c r="K16" s="30"/>
      <c r="L16" s="81">
        <f>+E16-H16-I16-K16</f>
        <v>0</v>
      </c>
      <c r="M16" s="10"/>
      <c r="N16" s="10"/>
      <c r="O16" s="10"/>
    </row>
    <row r="17" spans="1:15" ht="21.75">
      <c r="A17" s="82"/>
      <c r="B17" s="29"/>
      <c r="C17" s="10" t="s">
        <v>80</v>
      </c>
      <c r="D17" s="66"/>
      <c r="E17" s="85"/>
      <c r="F17" s="30"/>
      <c r="G17" s="30"/>
      <c r="H17" s="98"/>
      <c r="I17" s="30"/>
      <c r="J17" s="98"/>
      <c r="K17" s="30"/>
      <c r="L17" s="81"/>
      <c r="M17" s="10"/>
      <c r="N17" s="10"/>
      <c r="O17" s="10"/>
    </row>
    <row r="18" spans="1:15" ht="21.75">
      <c r="A18" s="82"/>
      <c r="B18" s="29" t="s">
        <v>79</v>
      </c>
      <c r="C18" s="10" t="s">
        <v>46</v>
      </c>
      <c r="D18" s="10"/>
      <c r="E18" s="85"/>
      <c r="F18" s="30"/>
      <c r="G18" s="30"/>
      <c r="H18" s="98"/>
      <c r="I18" s="30"/>
      <c r="J18" s="98"/>
      <c r="K18" s="30"/>
      <c r="L18" s="81">
        <f>+E18-H18-I18-K18</f>
        <v>0</v>
      </c>
      <c r="M18" s="10"/>
      <c r="N18" s="10"/>
      <c r="O18" s="10"/>
    </row>
    <row r="19" spans="1:15" s="4" customFormat="1" ht="21.75">
      <c r="A19" s="78" t="s">
        <v>8</v>
      </c>
      <c r="B19" s="24" t="s">
        <v>65</v>
      </c>
      <c r="C19" s="25"/>
      <c r="D19" s="25"/>
      <c r="E19" s="92"/>
      <c r="F19" s="96"/>
      <c r="G19" s="96"/>
      <c r="H19" s="97"/>
      <c r="I19" s="96"/>
      <c r="J19" s="97"/>
      <c r="K19" s="96"/>
      <c r="L19" s="81">
        <f>+E19-H19-I19-K19</f>
        <v>0</v>
      </c>
      <c r="M19" s="25"/>
      <c r="N19" s="25"/>
      <c r="O19" s="25"/>
    </row>
    <row r="20" spans="1:15" s="4" customFormat="1" ht="21.75">
      <c r="A20" s="78" t="s">
        <v>9</v>
      </c>
      <c r="B20" s="24" t="s">
        <v>66</v>
      </c>
      <c r="C20" s="25"/>
      <c r="D20" s="25"/>
      <c r="E20" s="92"/>
      <c r="F20" s="96"/>
      <c r="G20" s="96"/>
      <c r="H20" s="97"/>
      <c r="I20" s="96"/>
      <c r="J20" s="97"/>
      <c r="K20" s="96"/>
      <c r="L20" s="81">
        <f>+E20-H20-I20-K20</f>
        <v>0</v>
      </c>
      <c r="M20" s="25"/>
      <c r="N20" s="25"/>
      <c r="O20" s="25"/>
    </row>
    <row r="21" spans="1:15" s="4" customFormat="1" ht="21.75">
      <c r="A21" s="143" t="s">
        <v>10</v>
      </c>
      <c r="B21" s="144"/>
      <c r="C21" s="144"/>
      <c r="D21" s="144"/>
      <c r="E21" s="123">
        <f>+E9+E12+E19+E20</f>
        <v>0</v>
      </c>
      <c r="F21" s="99">
        <f aca="true" t="shared" si="2" ref="F21:L21">+F9+F12+F19+F20</f>
        <v>0</v>
      </c>
      <c r="G21" s="99">
        <f t="shared" si="2"/>
        <v>0</v>
      </c>
      <c r="H21" s="100">
        <f t="shared" si="2"/>
        <v>0</v>
      </c>
      <c r="I21" s="99">
        <f t="shared" si="2"/>
        <v>0</v>
      </c>
      <c r="J21" s="100">
        <f t="shared" si="2"/>
        <v>0</v>
      </c>
      <c r="K21" s="99">
        <f t="shared" si="2"/>
        <v>0</v>
      </c>
      <c r="L21" s="83">
        <f t="shared" si="2"/>
        <v>0</v>
      </c>
      <c r="M21" s="25"/>
      <c r="N21" s="25"/>
      <c r="O21" s="25"/>
    </row>
    <row r="22" spans="1:15" ht="21.75">
      <c r="A22" s="24" t="s">
        <v>11</v>
      </c>
      <c r="B22" s="29"/>
      <c r="C22" s="10" t="s">
        <v>12</v>
      </c>
      <c r="D22" s="10"/>
      <c r="E22" s="67"/>
      <c r="F22" s="40"/>
      <c r="G22" s="40"/>
      <c r="H22" s="40"/>
      <c r="I22" s="40"/>
      <c r="J22" s="40"/>
      <c r="K22" s="40"/>
      <c r="L22" s="40"/>
      <c r="M22" s="10"/>
      <c r="N22" s="10"/>
      <c r="O22" s="10"/>
    </row>
    <row r="23" spans="1:15" ht="21.75">
      <c r="A23" s="69"/>
      <c r="B23" s="69"/>
      <c r="C23" s="49" t="s">
        <v>13</v>
      </c>
      <c r="D23" s="49" t="s">
        <v>97</v>
      </c>
      <c r="E23" s="70"/>
      <c r="F23" s="68"/>
      <c r="G23" s="68"/>
      <c r="H23" s="68"/>
      <c r="I23" s="68"/>
      <c r="J23" s="71"/>
      <c r="K23" s="71"/>
      <c r="L23" s="71"/>
      <c r="M23" s="10"/>
      <c r="N23" s="10"/>
      <c r="O23" s="10"/>
    </row>
    <row r="24" spans="1:15" ht="18.75">
      <c r="A24" s="29"/>
      <c r="B24" s="29"/>
      <c r="C24" s="10" t="s">
        <v>14</v>
      </c>
      <c r="D24" s="10" t="s">
        <v>81</v>
      </c>
      <c r="E24" s="67"/>
      <c r="F24" s="40"/>
      <c r="G24" s="40"/>
      <c r="H24" s="40"/>
      <c r="I24" s="40"/>
      <c r="J24" s="40"/>
      <c r="K24" s="40"/>
      <c r="L24" s="40"/>
      <c r="M24" s="10"/>
      <c r="N24" s="10"/>
      <c r="O24" s="10"/>
    </row>
    <row r="25" spans="1:15" ht="18.75">
      <c r="A25" s="29"/>
      <c r="B25" s="29"/>
      <c r="C25" s="10" t="s">
        <v>15</v>
      </c>
      <c r="D25" s="10" t="s">
        <v>16</v>
      </c>
      <c r="E25" s="67"/>
      <c r="F25" s="40"/>
      <c r="G25" s="40"/>
      <c r="H25" s="40"/>
      <c r="I25" s="40"/>
      <c r="J25" s="40"/>
      <c r="K25" s="40"/>
      <c r="L25" s="40"/>
      <c r="M25" s="10"/>
      <c r="N25" s="10"/>
      <c r="O25" s="10"/>
    </row>
    <row r="26" spans="1:15" ht="18.75">
      <c r="A26" s="29"/>
      <c r="B26" s="29"/>
      <c r="C26" s="10"/>
      <c r="D26" s="10"/>
      <c r="E26" s="67"/>
      <c r="F26" s="40"/>
      <c r="G26" s="40"/>
      <c r="H26" s="40"/>
      <c r="I26" s="40"/>
      <c r="J26" s="40"/>
      <c r="K26" s="40"/>
      <c r="L26" s="40"/>
      <c r="M26" s="10"/>
      <c r="N26" s="10"/>
      <c r="O26" s="10"/>
    </row>
    <row r="27" spans="1:15" ht="18.75">
      <c r="A27" s="29"/>
      <c r="B27" s="29"/>
      <c r="C27" s="10"/>
      <c r="D27" s="10"/>
      <c r="E27" s="67"/>
      <c r="F27" s="40"/>
      <c r="G27" s="40"/>
      <c r="H27" s="40"/>
      <c r="I27" s="40"/>
      <c r="J27" s="40"/>
      <c r="K27" s="40"/>
      <c r="L27" s="40"/>
      <c r="M27" s="10"/>
      <c r="N27" s="10"/>
      <c r="O27" s="10"/>
    </row>
    <row r="28" spans="1:15" ht="18.75">
      <c r="A28" s="29"/>
      <c r="B28" s="29"/>
      <c r="C28" s="10"/>
      <c r="D28" s="10"/>
      <c r="E28" s="67"/>
      <c r="F28" s="40"/>
      <c r="G28" s="40"/>
      <c r="H28" s="40"/>
      <c r="I28" s="40"/>
      <c r="J28" s="40"/>
      <c r="K28" s="40"/>
      <c r="L28" s="40"/>
      <c r="M28" s="10"/>
      <c r="N28" s="10"/>
      <c r="O28" s="10"/>
    </row>
    <row r="29" spans="1:15" ht="18.75">
      <c r="A29" s="29"/>
      <c r="B29" s="29"/>
      <c r="C29" s="10"/>
      <c r="D29" s="10"/>
      <c r="E29" s="67"/>
      <c r="F29" s="40"/>
      <c r="G29" s="40"/>
      <c r="H29" s="40"/>
      <c r="I29" s="40"/>
      <c r="J29" s="40"/>
      <c r="K29" s="40"/>
      <c r="L29" s="40"/>
      <c r="M29" s="10"/>
      <c r="N29" s="10"/>
      <c r="O29" s="10"/>
    </row>
    <row r="30" spans="1:15" ht="18.75">
      <c r="A30" s="29"/>
      <c r="B30" s="29"/>
      <c r="C30" s="10"/>
      <c r="D30" s="10"/>
      <c r="E30" s="67"/>
      <c r="F30" s="40"/>
      <c r="G30" s="40"/>
      <c r="H30" s="40"/>
      <c r="I30" s="40"/>
      <c r="J30" s="40"/>
      <c r="K30" s="40"/>
      <c r="L30" s="40"/>
      <c r="M30" s="10"/>
      <c r="N30" s="10"/>
      <c r="O30" s="10"/>
    </row>
    <row r="31" spans="1:15" ht="18.75">
      <c r="A31" s="29"/>
      <c r="B31" s="29"/>
      <c r="C31" s="10"/>
      <c r="D31" s="10"/>
      <c r="E31" s="67"/>
      <c r="F31" s="40"/>
      <c r="G31" s="40"/>
      <c r="H31" s="40"/>
      <c r="I31" s="40"/>
      <c r="J31" s="40"/>
      <c r="K31" s="40"/>
      <c r="L31" s="40"/>
      <c r="M31" s="10"/>
      <c r="N31" s="10"/>
      <c r="O31" s="10"/>
    </row>
    <row r="32" spans="1:15" ht="18.75">
      <c r="A32" s="29"/>
      <c r="B32" s="29"/>
      <c r="C32" s="10"/>
      <c r="D32" s="10"/>
      <c r="E32" s="67"/>
      <c r="F32" s="40"/>
      <c r="G32" s="40"/>
      <c r="H32" s="40"/>
      <c r="I32" s="40"/>
      <c r="J32" s="40"/>
      <c r="K32" s="40"/>
      <c r="L32" s="40"/>
      <c r="M32" s="10"/>
      <c r="N32" s="10"/>
      <c r="O32" s="10"/>
    </row>
    <row r="33" spans="1:15" ht="18.75">
      <c r="A33" s="29"/>
      <c r="B33" s="29"/>
      <c r="C33" s="10"/>
      <c r="D33" s="10"/>
      <c r="E33" s="67"/>
      <c r="F33" s="40"/>
      <c r="G33" s="40"/>
      <c r="H33" s="40"/>
      <c r="I33" s="40"/>
      <c r="J33" s="40"/>
      <c r="K33" s="40"/>
      <c r="L33" s="40"/>
      <c r="M33" s="10"/>
      <c r="N33" s="10"/>
      <c r="O33" s="10"/>
    </row>
    <row r="34" spans="1:15" ht="18.75">
      <c r="A34" s="29"/>
      <c r="B34" s="29"/>
      <c r="C34" s="10"/>
      <c r="D34" s="10"/>
      <c r="E34" s="67"/>
      <c r="F34" s="40"/>
      <c r="G34" s="40"/>
      <c r="H34" s="40"/>
      <c r="I34" s="40"/>
      <c r="J34" s="40"/>
      <c r="K34" s="40"/>
      <c r="L34" s="40"/>
      <c r="M34" s="10"/>
      <c r="N34" s="10"/>
      <c r="O34" s="10"/>
    </row>
    <row r="35" spans="1:15" ht="18.75">
      <c r="A35" s="122"/>
      <c r="B35" s="29"/>
      <c r="C35" s="10"/>
      <c r="D35" s="10"/>
      <c r="E35" s="67"/>
      <c r="F35" s="40"/>
      <c r="G35" s="40"/>
      <c r="H35" s="40"/>
      <c r="I35" s="40"/>
      <c r="J35" s="40"/>
      <c r="K35" s="40"/>
      <c r="L35" s="40"/>
      <c r="M35" s="10"/>
      <c r="N35" s="10"/>
      <c r="O35" s="10"/>
    </row>
    <row r="36" spans="1:15" ht="18.75">
      <c r="A36" s="29"/>
      <c r="B36" s="29"/>
      <c r="C36" s="10"/>
      <c r="D36" s="10"/>
      <c r="E36" s="67"/>
      <c r="F36" s="40"/>
      <c r="G36" s="40"/>
      <c r="H36" s="40"/>
      <c r="I36" s="40"/>
      <c r="J36" s="40"/>
      <c r="K36" s="40"/>
      <c r="L36" s="40"/>
      <c r="M36" s="10"/>
      <c r="N36" s="10"/>
      <c r="O36" s="10"/>
    </row>
    <row r="37" spans="1:15" ht="18.75">
      <c r="A37" s="29"/>
      <c r="B37" s="29"/>
      <c r="C37" s="10"/>
      <c r="D37" s="10"/>
      <c r="E37" s="67"/>
      <c r="F37" s="40"/>
      <c r="G37" s="40"/>
      <c r="H37" s="40"/>
      <c r="I37" s="40"/>
      <c r="J37" s="40"/>
      <c r="K37" s="40"/>
      <c r="L37" s="40"/>
      <c r="M37" s="10"/>
      <c r="N37" s="10"/>
      <c r="O37" s="10"/>
    </row>
    <row r="38" spans="1:15" ht="18.75">
      <c r="A38" s="29"/>
      <c r="B38" s="29"/>
      <c r="C38" s="10"/>
      <c r="D38" s="10"/>
      <c r="E38" s="67"/>
      <c r="F38" s="40"/>
      <c r="G38" s="40"/>
      <c r="H38" s="40"/>
      <c r="I38" s="40"/>
      <c r="J38" s="40"/>
      <c r="K38" s="40"/>
      <c r="L38" s="40"/>
      <c r="M38" s="10"/>
      <c r="N38" s="10"/>
      <c r="O38" s="10"/>
    </row>
    <row r="39" spans="1:15" ht="18.75">
      <c r="A39" s="29"/>
      <c r="B39" s="29"/>
      <c r="C39" s="10"/>
      <c r="D39" s="10"/>
      <c r="E39" s="67"/>
      <c r="F39" s="40"/>
      <c r="G39" s="40"/>
      <c r="H39" s="40"/>
      <c r="I39" s="40"/>
      <c r="J39" s="40"/>
      <c r="K39" s="40"/>
      <c r="L39" s="40"/>
      <c r="M39" s="10"/>
      <c r="N39" s="10"/>
      <c r="O39" s="10"/>
    </row>
    <row r="40" spans="1:15" ht="18.75">
      <c r="A40" s="29"/>
      <c r="B40" s="29"/>
      <c r="C40" s="10"/>
      <c r="D40" s="10"/>
      <c r="E40" s="67"/>
      <c r="F40" s="40"/>
      <c r="G40" s="40"/>
      <c r="H40" s="40"/>
      <c r="I40" s="40"/>
      <c r="J40" s="40"/>
      <c r="K40" s="40"/>
      <c r="L40" s="40"/>
      <c r="M40" s="10"/>
      <c r="N40" s="10"/>
      <c r="O40" s="10"/>
    </row>
    <row r="41" spans="1:15" ht="18.75">
      <c r="A41" s="29"/>
      <c r="B41" s="29"/>
      <c r="C41" s="10"/>
      <c r="D41" s="10"/>
      <c r="E41" s="67"/>
      <c r="F41" s="40"/>
      <c r="G41" s="40"/>
      <c r="H41" s="40"/>
      <c r="I41" s="40"/>
      <c r="J41" s="40"/>
      <c r="K41" s="40"/>
      <c r="L41" s="40"/>
      <c r="M41" s="10"/>
      <c r="N41" s="10"/>
      <c r="O41" s="10"/>
    </row>
    <row r="42" spans="1:15" ht="18.75">
      <c r="A42" s="29"/>
      <c r="B42" s="29"/>
      <c r="C42" s="10"/>
      <c r="D42" s="10"/>
      <c r="E42" s="67"/>
      <c r="F42" s="40"/>
      <c r="G42" s="40"/>
      <c r="H42" s="40"/>
      <c r="I42" s="40"/>
      <c r="J42" s="40"/>
      <c r="K42" s="40"/>
      <c r="L42" s="40"/>
      <c r="M42" s="10"/>
      <c r="N42" s="10"/>
      <c r="O42" s="10"/>
    </row>
    <row r="43" spans="1:15" ht="18.75">
      <c r="A43" s="29"/>
      <c r="B43" s="29"/>
      <c r="C43" s="10"/>
      <c r="D43" s="10"/>
      <c r="E43" s="67"/>
      <c r="F43" s="40"/>
      <c r="G43" s="40"/>
      <c r="H43" s="40"/>
      <c r="I43" s="40"/>
      <c r="J43" s="40"/>
      <c r="K43" s="40"/>
      <c r="L43" s="40"/>
      <c r="M43" s="10"/>
      <c r="N43" s="10"/>
      <c r="O43" s="10"/>
    </row>
    <row r="44" spans="1:15" ht="18.75">
      <c r="A44" s="29"/>
      <c r="B44" s="29"/>
      <c r="C44" s="10"/>
      <c r="D44" s="10"/>
      <c r="E44" s="67"/>
      <c r="F44" s="40"/>
      <c r="G44" s="40"/>
      <c r="H44" s="40"/>
      <c r="I44" s="40"/>
      <c r="J44" s="40"/>
      <c r="K44" s="40"/>
      <c r="L44" s="40"/>
      <c r="M44" s="10"/>
      <c r="N44" s="10"/>
      <c r="O44" s="10"/>
    </row>
    <row r="45" spans="1:15" ht="18.75">
      <c r="A45" s="29"/>
      <c r="B45" s="29"/>
      <c r="C45" s="10"/>
      <c r="D45" s="10"/>
      <c r="E45" s="67"/>
      <c r="F45" s="40"/>
      <c r="G45" s="40"/>
      <c r="H45" s="40"/>
      <c r="I45" s="40"/>
      <c r="J45" s="40"/>
      <c r="K45" s="40"/>
      <c r="L45" s="40"/>
      <c r="M45" s="10"/>
      <c r="N45" s="10"/>
      <c r="O45" s="10"/>
    </row>
    <row r="46" spans="1:15" ht="18.75">
      <c r="A46" s="29"/>
      <c r="B46" s="29"/>
      <c r="C46" s="10"/>
      <c r="D46" s="10"/>
      <c r="E46" s="67"/>
      <c r="F46" s="40"/>
      <c r="G46" s="40"/>
      <c r="H46" s="40"/>
      <c r="I46" s="40"/>
      <c r="J46" s="40"/>
      <c r="K46" s="40"/>
      <c r="L46" s="40"/>
      <c r="M46" s="10"/>
      <c r="N46" s="10"/>
      <c r="O46" s="10"/>
    </row>
    <row r="47" spans="1:15" ht="18.75">
      <c r="A47" s="29"/>
      <c r="B47" s="29"/>
      <c r="C47" s="10"/>
      <c r="D47" s="10"/>
      <c r="E47" s="67"/>
      <c r="F47" s="40"/>
      <c r="G47" s="40"/>
      <c r="H47" s="40"/>
      <c r="I47" s="40"/>
      <c r="J47" s="40"/>
      <c r="K47" s="40"/>
      <c r="L47" s="40"/>
      <c r="M47" s="10"/>
      <c r="N47" s="10"/>
      <c r="O47" s="10"/>
    </row>
    <row r="48" spans="1:15" ht="18.75">
      <c r="A48" s="29"/>
      <c r="B48" s="29"/>
      <c r="C48" s="10"/>
      <c r="D48" s="10"/>
      <c r="E48" s="67"/>
      <c r="F48" s="40"/>
      <c r="G48" s="40"/>
      <c r="H48" s="40"/>
      <c r="I48" s="40"/>
      <c r="J48" s="40"/>
      <c r="K48" s="40"/>
      <c r="L48" s="40"/>
      <c r="M48" s="10"/>
      <c r="N48" s="10"/>
      <c r="O48" s="10"/>
    </row>
    <row r="49" spans="1:15" ht="18.75">
      <c r="A49" s="29"/>
      <c r="B49" s="29"/>
      <c r="C49" s="10"/>
      <c r="D49" s="10"/>
      <c r="E49" s="67"/>
      <c r="F49" s="40"/>
      <c r="G49" s="40"/>
      <c r="H49" s="40"/>
      <c r="I49" s="40"/>
      <c r="J49" s="40"/>
      <c r="K49" s="40"/>
      <c r="L49" s="40"/>
      <c r="M49" s="10"/>
      <c r="N49" s="10"/>
      <c r="O49" s="10"/>
    </row>
    <row r="50" spans="1:15" ht="18.75">
      <c r="A50" s="29"/>
      <c r="B50" s="29"/>
      <c r="C50" s="10"/>
      <c r="D50" s="10"/>
      <c r="E50" s="67"/>
      <c r="F50" s="40"/>
      <c r="G50" s="40"/>
      <c r="H50" s="40"/>
      <c r="I50" s="40"/>
      <c r="J50" s="40"/>
      <c r="K50" s="40"/>
      <c r="L50" s="40"/>
      <c r="M50" s="10"/>
      <c r="N50" s="10"/>
      <c r="O50" s="10"/>
    </row>
    <row r="51" spans="1:15" ht="18.75">
      <c r="A51" s="29"/>
      <c r="B51" s="29"/>
      <c r="C51" s="10"/>
      <c r="D51" s="10"/>
      <c r="E51" s="67"/>
      <c r="F51" s="40"/>
      <c r="G51" s="40"/>
      <c r="H51" s="40"/>
      <c r="I51" s="40"/>
      <c r="J51" s="40"/>
      <c r="K51" s="40"/>
      <c r="L51" s="40"/>
      <c r="M51" s="10"/>
      <c r="N51" s="10"/>
      <c r="O51" s="10"/>
    </row>
    <row r="52" spans="1:15" ht="18.75">
      <c r="A52" s="29"/>
      <c r="B52" s="29"/>
      <c r="C52" s="10"/>
      <c r="D52" s="10"/>
      <c r="E52" s="67"/>
      <c r="F52" s="40"/>
      <c r="G52" s="40"/>
      <c r="H52" s="40"/>
      <c r="I52" s="40"/>
      <c r="J52" s="40"/>
      <c r="K52" s="40"/>
      <c r="L52" s="40"/>
      <c r="M52" s="10"/>
      <c r="N52" s="10"/>
      <c r="O52" s="10"/>
    </row>
    <row r="53" spans="1:15" ht="18.75">
      <c r="A53" s="29"/>
      <c r="B53" s="29"/>
      <c r="C53" s="10"/>
      <c r="D53" s="10"/>
      <c r="E53" s="67"/>
      <c r="F53" s="40"/>
      <c r="G53" s="40"/>
      <c r="H53" s="40"/>
      <c r="I53" s="40"/>
      <c r="J53" s="40"/>
      <c r="K53" s="40"/>
      <c r="L53" s="40"/>
      <c r="M53" s="10"/>
      <c r="N53" s="10"/>
      <c r="O53" s="10"/>
    </row>
    <row r="54" spans="1:15" ht="18.75">
      <c r="A54" s="29"/>
      <c r="B54" s="29"/>
      <c r="C54" s="10"/>
      <c r="D54" s="10"/>
      <c r="E54" s="67"/>
      <c r="F54" s="40"/>
      <c r="G54" s="40"/>
      <c r="H54" s="40"/>
      <c r="I54" s="40"/>
      <c r="J54" s="40"/>
      <c r="K54" s="40"/>
      <c r="L54" s="40"/>
      <c r="M54" s="10"/>
      <c r="N54" s="10"/>
      <c r="O54" s="10"/>
    </row>
    <row r="55" spans="1:15" ht="18.75">
      <c r="A55" s="29"/>
      <c r="B55" s="29"/>
      <c r="C55" s="10"/>
      <c r="D55" s="10"/>
      <c r="E55" s="67"/>
      <c r="F55" s="40"/>
      <c r="G55" s="40"/>
      <c r="H55" s="40"/>
      <c r="I55" s="40"/>
      <c r="J55" s="40"/>
      <c r="K55" s="40"/>
      <c r="L55" s="40"/>
      <c r="M55" s="10"/>
      <c r="N55" s="10"/>
      <c r="O55" s="10"/>
    </row>
    <row r="56" spans="1:15" ht="18.75">
      <c r="A56" s="29"/>
      <c r="B56" s="29"/>
      <c r="C56" s="10"/>
      <c r="D56" s="10"/>
      <c r="E56" s="67"/>
      <c r="F56" s="40"/>
      <c r="G56" s="40"/>
      <c r="H56" s="40"/>
      <c r="I56" s="40"/>
      <c r="J56" s="40"/>
      <c r="K56" s="40"/>
      <c r="L56" s="40"/>
      <c r="M56" s="10"/>
      <c r="N56" s="10"/>
      <c r="O56" s="10"/>
    </row>
    <row r="57" spans="1:15" ht="18.75">
      <c r="A57" s="29"/>
      <c r="B57" s="29"/>
      <c r="C57" s="10"/>
      <c r="D57" s="10"/>
      <c r="E57" s="67"/>
      <c r="F57" s="40"/>
      <c r="G57" s="40"/>
      <c r="H57" s="40"/>
      <c r="I57" s="40"/>
      <c r="J57" s="40"/>
      <c r="K57" s="40"/>
      <c r="L57" s="40"/>
      <c r="M57" s="10"/>
      <c r="N57" s="10"/>
      <c r="O57" s="10"/>
    </row>
    <row r="58" spans="1:15" ht="18.75">
      <c r="A58" s="29"/>
      <c r="B58" s="29"/>
      <c r="C58" s="10"/>
      <c r="D58" s="10"/>
      <c r="E58" s="67"/>
      <c r="F58" s="40"/>
      <c r="G58" s="40"/>
      <c r="H58" s="40"/>
      <c r="I58" s="40"/>
      <c r="J58" s="40"/>
      <c r="K58" s="40"/>
      <c r="L58" s="40"/>
      <c r="M58" s="10"/>
      <c r="N58" s="10"/>
      <c r="O58" s="10"/>
    </row>
    <row r="59" spans="1:15" ht="18.75">
      <c r="A59" s="29"/>
      <c r="B59" s="29"/>
      <c r="C59" s="10"/>
      <c r="D59" s="10"/>
      <c r="E59" s="67"/>
      <c r="F59" s="40"/>
      <c r="G59" s="40"/>
      <c r="H59" s="40"/>
      <c r="I59" s="40"/>
      <c r="J59" s="40"/>
      <c r="K59" s="40"/>
      <c r="L59" s="40"/>
      <c r="M59" s="10"/>
      <c r="N59" s="10"/>
      <c r="O59" s="10"/>
    </row>
    <row r="60" spans="1:15" ht="18.75">
      <c r="A60" s="29"/>
      <c r="B60" s="29"/>
      <c r="C60" s="10"/>
      <c r="D60" s="10"/>
      <c r="E60" s="67"/>
      <c r="F60" s="40"/>
      <c r="G60" s="40"/>
      <c r="H60" s="40"/>
      <c r="I60" s="40"/>
      <c r="J60" s="40"/>
      <c r="K60" s="40"/>
      <c r="L60" s="40"/>
      <c r="M60" s="10"/>
      <c r="N60" s="10"/>
      <c r="O60" s="10"/>
    </row>
    <row r="61" spans="1:15" ht="18.75">
      <c r="A61" s="29"/>
      <c r="B61" s="29"/>
      <c r="C61" s="10"/>
      <c r="D61" s="10"/>
      <c r="E61" s="67"/>
      <c r="F61" s="40"/>
      <c r="G61" s="40"/>
      <c r="H61" s="40"/>
      <c r="I61" s="40"/>
      <c r="J61" s="40"/>
      <c r="K61" s="40"/>
      <c r="L61" s="40"/>
      <c r="M61" s="10"/>
      <c r="N61" s="10"/>
      <c r="O61" s="10"/>
    </row>
    <row r="62" spans="1:15" ht="18.75">
      <c r="A62" s="29"/>
      <c r="B62" s="29"/>
      <c r="C62" s="10"/>
      <c r="D62" s="10"/>
      <c r="E62" s="67"/>
      <c r="F62" s="40"/>
      <c r="G62" s="40"/>
      <c r="H62" s="40"/>
      <c r="I62" s="40"/>
      <c r="J62" s="40"/>
      <c r="K62" s="40"/>
      <c r="L62" s="40"/>
      <c r="M62" s="10"/>
      <c r="N62" s="10"/>
      <c r="O62" s="10"/>
    </row>
    <row r="63" spans="1:15" ht="18.75">
      <c r="A63" s="29"/>
      <c r="B63" s="29"/>
      <c r="C63" s="10"/>
      <c r="D63" s="10"/>
      <c r="E63" s="67"/>
      <c r="F63" s="40"/>
      <c r="G63" s="40"/>
      <c r="H63" s="40"/>
      <c r="I63" s="40"/>
      <c r="J63" s="40"/>
      <c r="K63" s="40"/>
      <c r="L63" s="40"/>
      <c r="M63" s="10"/>
      <c r="N63" s="10"/>
      <c r="O63" s="10"/>
    </row>
    <row r="64" spans="1:15" ht="18.75">
      <c r="A64" s="29"/>
      <c r="B64" s="29"/>
      <c r="C64" s="10"/>
      <c r="D64" s="10"/>
      <c r="E64" s="67"/>
      <c r="F64" s="40"/>
      <c r="G64" s="40"/>
      <c r="H64" s="40"/>
      <c r="I64" s="40"/>
      <c r="J64" s="40"/>
      <c r="K64" s="40"/>
      <c r="L64" s="40"/>
      <c r="M64" s="10"/>
      <c r="N64" s="10"/>
      <c r="O64" s="10"/>
    </row>
    <row r="65" spans="1:15" ht="18.75">
      <c r="A65" s="29"/>
      <c r="B65" s="29"/>
      <c r="C65" s="10"/>
      <c r="D65" s="10"/>
      <c r="E65" s="67"/>
      <c r="F65" s="40"/>
      <c r="G65" s="40"/>
      <c r="H65" s="40"/>
      <c r="I65" s="40"/>
      <c r="J65" s="40"/>
      <c r="K65" s="40"/>
      <c r="L65" s="40"/>
      <c r="M65" s="10"/>
      <c r="N65" s="10"/>
      <c r="O65" s="10"/>
    </row>
    <row r="66" spans="1:15" ht="18.75">
      <c r="A66" s="29"/>
      <c r="B66" s="29"/>
      <c r="C66" s="10"/>
      <c r="D66" s="10"/>
      <c r="E66" s="67"/>
      <c r="F66" s="40"/>
      <c r="G66" s="40"/>
      <c r="H66" s="40"/>
      <c r="I66" s="40"/>
      <c r="J66" s="40"/>
      <c r="K66" s="40"/>
      <c r="L66" s="40"/>
      <c r="M66" s="10"/>
      <c r="N66" s="10"/>
      <c r="O66" s="10"/>
    </row>
    <row r="67" spans="1:15" ht="18.75">
      <c r="A67" s="29"/>
      <c r="B67" s="29"/>
      <c r="C67" s="10"/>
      <c r="D67" s="10"/>
      <c r="E67" s="67"/>
      <c r="F67" s="40"/>
      <c r="G67" s="40"/>
      <c r="H67" s="40"/>
      <c r="I67" s="40"/>
      <c r="J67" s="40"/>
      <c r="K67" s="40"/>
      <c r="L67" s="40"/>
      <c r="M67" s="10"/>
      <c r="N67" s="10"/>
      <c r="O67" s="10"/>
    </row>
    <row r="68" spans="1:15" ht="18.75">
      <c r="A68" s="29"/>
      <c r="B68" s="29"/>
      <c r="C68" s="10"/>
      <c r="D68" s="10"/>
      <c r="E68" s="67"/>
      <c r="F68" s="40"/>
      <c r="G68" s="40"/>
      <c r="H68" s="40"/>
      <c r="I68" s="40"/>
      <c r="J68" s="40"/>
      <c r="K68" s="40"/>
      <c r="L68" s="40"/>
      <c r="M68" s="10"/>
      <c r="N68" s="10"/>
      <c r="O68" s="10"/>
    </row>
    <row r="69" spans="1:15" ht="18.75">
      <c r="A69" s="29"/>
      <c r="B69" s="29"/>
      <c r="C69" s="10"/>
      <c r="D69" s="10"/>
      <c r="E69" s="67"/>
      <c r="F69" s="40"/>
      <c r="G69" s="40"/>
      <c r="H69" s="40"/>
      <c r="I69" s="40"/>
      <c r="J69" s="40"/>
      <c r="K69" s="40"/>
      <c r="L69" s="40"/>
      <c r="M69" s="10"/>
      <c r="N69" s="10"/>
      <c r="O69" s="10"/>
    </row>
  </sheetData>
  <sheetProtection/>
  <mergeCells count="2">
    <mergeCell ref="A21:D21"/>
    <mergeCell ref="A6:D6"/>
  </mergeCells>
  <printOptions/>
  <pageMargins left="0.15748031496062992" right="0.15748031496062992" top="0.7874015748031497" bottom="0.7874015748031497" header="0.5118110236220472" footer="0.5118110236220472"/>
  <pageSetup horizontalDpi="600" verticalDpi="600" orientation="landscape" paperSize="9" scale="90" r:id="rId3"/>
  <headerFooter alignWithMargins="0">
    <oddFooter>&amp;R&amp;10&amp;F/d:วรณัน/\&amp;A\a:\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="90" zoomScaleSheetLayoutView="90" workbookViewId="0" topLeftCell="A1">
      <selection activeCell="I7" sqref="I7"/>
    </sheetView>
  </sheetViews>
  <sheetFormatPr defaultColWidth="9.140625" defaultRowHeight="21.75"/>
  <cols>
    <col min="1" max="1" width="3.7109375" style="29" customWidth="1"/>
    <col min="2" max="2" width="5.57421875" style="10" customWidth="1"/>
    <col min="3" max="3" width="5.28125" style="10" customWidth="1"/>
    <col min="4" max="4" width="32.140625" style="10" customWidth="1"/>
    <col min="5" max="5" width="21.00390625" style="40" bestFit="1" customWidth="1"/>
    <col min="6" max="6" width="18.8515625" style="40" customWidth="1"/>
    <col min="7" max="8" width="19.421875" style="40" customWidth="1"/>
    <col min="9" max="9" width="21.00390625" style="40" customWidth="1"/>
    <col min="10" max="16384" width="9.140625" style="10" customWidth="1"/>
  </cols>
  <sheetData>
    <row r="1" spans="1:9" s="35" customFormat="1" ht="23.25">
      <c r="A1" s="33" t="s">
        <v>29</v>
      </c>
      <c r="B1" s="33"/>
      <c r="C1" s="33"/>
      <c r="D1" s="33"/>
      <c r="E1" s="34"/>
      <c r="F1" s="34"/>
      <c r="G1" s="34"/>
      <c r="H1" s="34"/>
      <c r="I1" s="34"/>
    </row>
    <row r="2" spans="1:9" s="35" customFormat="1" ht="23.25">
      <c r="A2" s="33" t="s">
        <v>56</v>
      </c>
      <c r="B2" s="33"/>
      <c r="C2" s="33"/>
      <c r="D2" s="33"/>
      <c r="E2" s="34"/>
      <c r="F2" s="34"/>
      <c r="G2" s="34"/>
      <c r="H2" s="34"/>
      <c r="I2" s="34"/>
    </row>
    <row r="3" spans="1:9" s="35" customFormat="1" ht="23.25">
      <c r="A3" s="33" t="s">
        <v>30</v>
      </c>
      <c r="B3" s="33"/>
      <c r="C3" s="33"/>
      <c r="D3" s="33"/>
      <c r="E3" s="34"/>
      <c r="F3" s="34"/>
      <c r="G3" s="34"/>
      <c r="H3" s="34"/>
      <c r="I3" s="34"/>
    </row>
    <row r="4" spans="1:9" ht="18.75">
      <c r="A4" s="73"/>
      <c r="B4" s="72"/>
      <c r="C4" s="72"/>
      <c r="D4" s="72"/>
      <c r="E4" s="67"/>
      <c r="F4" s="67"/>
      <c r="G4" s="67"/>
      <c r="H4" s="67"/>
      <c r="I4" s="67"/>
    </row>
    <row r="5" spans="1:9" ht="18.75">
      <c r="A5" s="148" t="s">
        <v>3</v>
      </c>
      <c r="B5" s="148"/>
      <c r="C5" s="148"/>
      <c r="D5" s="149"/>
      <c r="E5" s="16" t="s">
        <v>57</v>
      </c>
      <c r="F5" s="16" t="s">
        <v>58</v>
      </c>
      <c r="G5" s="16" t="s">
        <v>59</v>
      </c>
      <c r="H5" s="16" t="s">
        <v>60</v>
      </c>
      <c r="I5" s="84" t="s">
        <v>32</v>
      </c>
    </row>
    <row r="6" spans="1:9" s="37" customFormat="1" ht="18.75">
      <c r="A6" s="76"/>
      <c r="B6" s="36"/>
      <c r="C6" s="36"/>
      <c r="D6" s="36"/>
      <c r="E6" s="90" t="s">
        <v>105</v>
      </c>
      <c r="F6" s="90" t="s">
        <v>106</v>
      </c>
      <c r="G6" s="90" t="s">
        <v>107</v>
      </c>
      <c r="H6" s="90" t="s">
        <v>108</v>
      </c>
      <c r="I6" s="101" t="s">
        <v>109</v>
      </c>
    </row>
    <row r="7" spans="1:9" s="38" customFormat="1" ht="18.75">
      <c r="A7" s="102" t="s">
        <v>31</v>
      </c>
      <c r="E7" s="107"/>
      <c r="F7" s="107"/>
      <c r="G7" s="107"/>
      <c r="H7" s="107"/>
      <c r="I7" s="103"/>
    </row>
    <row r="8" spans="1:9" ht="18.75">
      <c r="A8" s="78" t="s">
        <v>0</v>
      </c>
      <c r="B8" s="24" t="s">
        <v>67</v>
      </c>
      <c r="C8" s="25"/>
      <c r="D8" s="25"/>
      <c r="E8" s="30"/>
      <c r="F8" s="30"/>
      <c r="G8" s="30"/>
      <c r="H8" s="30"/>
      <c r="I8" s="104">
        <f>+E8+F8+G8+H8</f>
        <v>0</v>
      </c>
    </row>
    <row r="9" spans="1:9" ht="18.75">
      <c r="A9" s="78" t="s">
        <v>1</v>
      </c>
      <c r="B9" s="24" t="s">
        <v>63</v>
      </c>
      <c r="C9" s="25"/>
      <c r="D9" s="25"/>
      <c r="E9" s="30">
        <f>SUM(E10:E15)</f>
        <v>0</v>
      </c>
      <c r="F9" s="30">
        <f>SUM(F10:F15)</f>
        <v>0</v>
      </c>
      <c r="G9" s="30">
        <f>SUM(G10:G15)</f>
        <v>0</v>
      </c>
      <c r="H9" s="30">
        <f>SUM(H10:H15)</f>
        <v>0</v>
      </c>
      <c r="I9" s="104">
        <f>SUM(I10:I15)</f>
        <v>0</v>
      </c>
    </row>
    <row r="10" spans="1:9" ht="18.75">
      <c r="A10" s="82"/>
      <c r="B10" s="29">
        <v>2.1</v>
      </c>
      <c r="C10" s="10" t="s">
        <v>4</v>
      </c>
      <c r="D10" s="66"/>
      <c r="E10" s="30"/>
      <c r="F10" s="30"/>
      <c r="G10" s="30"/>
      <c r="H10" s="30"/>
      <c r="I10" s="104">
        <f aca="true" t="shared" si="0" ref="I10:I17">+E10+F10+G10+H10</f>
        <v>0</v>
      </c>
    </row>
    <row r="11" spans="1:10" ht="18.75">
      <c r="A11" s="82"/>
      <c r="B11" s="29" t="s">
        <v>5</v>
      </c>
      <c r="C11" s="10" t="s">
        <v>7</v>
      </c>
      <c r="E11" s="30"/>
      <c r="F11" s="30"/>
      <c r="G11" s="30"/>
      <c r="H11" s="30"/>
      <c r="I11" s="104">
        <f t="shared" si="0"/>
        <v>0</v>
      </c>
      <c r="J11" s="39" t="s">
        <v>38</v>
      </c>
    </row>
    <row r="12" spans="1:9" ht="18.75">
      <c r="A12" s="82"/>
      <c r="B12" s="29"/>
      <c r="C12" s="10" t="s">
        <v>82</v>
      </c>
      <c r="E12" s="30"/>
      <c r="F12" s="30"/>
      <c r="G12" s="30"/>
      <c r="H12" s="30"/>
      <c r="I12" s="104"/>
    </row>
    <row r="13" spans="1:9" ht="18.75">
      <c r="A13" s="82"/>
      <c r="B13" s="29" t="s">
        <v>45</v>
      </c>
      <c r="C13" s="10" t="s">
        <v>6</v>
      </c>
      <c r="D13" s="66"/>
      <c r="E13" s="30"/>
      <c r="F13" s="30"/>
      <c r="G13" s="30"/>
      <c r="H13" s="30"/>
      <c r="I13" s="104">
        <f t="shared" si="0"/>
        <v>0</v>
      </c>
    </row>
    <row r="14" spans="1:9" ht="18.75">
      <c r="A14" s="82"/>
      <c r="B14" s="29"/>
      <c r="C14" s="10" t="s">
        <v>80</v>
      </c>
      <c r="D14" s="66"/>
      <c r="E14" s="30"/>
      <c r="F14" s="30"/>
      <c r="G14" s="30"/>
      <c r="H14" s="30"/>
      <c r="I14" s="104"/>
    </row>
    <row r="15" spans="1:9" ht="18.75">
      <c r="A15" s="82"/>
      <c r="B15" s="29" t="s">
        <v>79</v>
      </c>
      <c r="C15" s="10" t="s">
        <v>46</v>
      </c>
      <c r="E15" s="30"/>
      <c r="F15" s="30"/>
      <c r="G15" s="30"/>
      <c r="H15" s="30"/>
      <c r="I15" s="104">
        <f t="shared" si="0"/>
        <v>0</v>
      </c>
    </row>
    <row r="16" spans="1:9" ht="18.75">
      <c r="A16" s="78" t="s">
        <v>8</v>
      </c>
      <c r="B16" s="24" t="s">
        <v>65</v>
      </c>
      <c r="C16" s="25"/>
      <c r="D16" s="25"/>
      <c r="E16" s="30"/>
      <c r="F16" s="30"/>
      <c r="G16" s="30"/>
      <c r="H16" s="30"/>
      <c r="I16" s="104">
        <f t="shared" si="0"/>
        <v>0</v>
      </c>
    </row>
    <row r="17" spans="1:9" ht="18.75">
      <c r="A17" s="105" t="s">
        <v>9</v>
      </c>
      <c r="B17" s="24" t="s">
        <v>66</v>
      </c>
      <c r="C17" s="25"/>
      <c r="D17" s="61"/>
      <c r="E17" s="30"/>
      <c r="F17" s="30"/>
      <c r="G17" s="30"/>
      <c r="H17" s="30"/>
      <c r="I17" s="104">
        <f t="shared" si="0"/>
        <v>0</v>
      </c>
    </row>
    <row r="18" spans="1:9" s="25" customFormat="1" ht="18.75">
      <c r="A18" s="147" t="s">
        <v>10</v>
      </c>
      <c r="B18" s="144"/>
      <c r="C18" s="144"/>
      <c r="D18" s="144"/>
      <c r="E18" s="108">
        <f>+E8+E9+E16+E17</f>
        <v>0</v>
      </c>
      <c r="F18" s="108">
        <f>+F8+F9+F16+F17</f>
        <v>0</v>
      </c>
      <c r="G18" s="108">
        <f>+G8+G9+G16+G17</f>
        <v>0</v>
      </c>
      <c r="H18" s="108">
        <f>+H8+H9+H16+H17</f>
        <v>0</v>
      </c>
      <c r="I18" s="106">
        <f>+I8+I9+I16+I17</f>
        <v>0</v>
      </c>
    </row>
    <row r="20" spans="1:3" ht="18.75">
      <c r="A20" s="24" t="s">
        <v>11</v>
      </c>
      <c r="C20" s="10" t="s">
        <v>61</v>
      </c>
    </row>
    <row r="35" ht="18.75">
      <c r="A35" s="122"/>
    </row>
  </sheetData>
  <sheetProtection/>
  <mergeCells count="2">
    <mergeCell ref="A18:D18"/>
    <mergeCell ref="A5:D5"/>
  </mergeCells>
  <printOptions/>
  <pageMargins left="0.55" right="0.38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4"/>
  <sheetViews>
    <sheetView view="pageBreakPreview" zoomScale="90" zoomScaleSheetLayoutView="90" workbookViewId="0" topLeftCell="A1">
      <selection activeCell="B49" sqref="B49"/>
    </sheetView>
  </sheetViews>
  <sheetFormatPr defaultColWidth="9.140625" defaultRowHeight="21.75"/>
  <cols>
    <col min="1" max="1" width="37.57421875" style="1" customWidth="1"/>
    <col min="2" max="2" width="76.8515625" style="1" customWidth="1"/>
    <col min="3" max="3" width="58.7109375" style="1" customWidth="1"/>
    <col min="4" max="4" width="21.7109375" style="1" customWidth="1"/>
    <col min="5" max="5" width="15.140625" style="1" hidden="1" customWidth="1"/>
    <col min="6" max="13" width="9.140625" style="1" hidden="1" customWidth="1"/>
    <col min="14" max="16384" width="9.140625" style="1" customWidth="1"/>
  </cols>
  <sheetData>
    <row r="1" spans="1:13" ht="23.25">
      <c r="A1" s="152" t="s">
        <v>49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3" ht="23.25">
      <c r="A2" s="152" t="s">
        <v>83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1:13" ht="23.25">
      <c r="A3" s="152" t="s">
        <v>99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</row>
    <row r="4" spans="1:13" ht="23.25">
      <c r="A4" s="152" t="s">
        <v>37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</row>
    <row r="5" spans="1:15" ht="27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10"/>
      <c r="O5" s="10"/>
    </row>
    <row r="6" spans="1:15" ht="18.75">
      <c r="A6" s="46"/>
      <c r="B6" s="46"/>
      <c r="C6" s="150" t="s">
        <v>88</v>
      </c>
      <c r="D6" s="151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8.75">
      <c r="A7" s="41" t="s">
        <v>87</v>
      </c>
      <c r="B7" s="41" t="s">
        <v>51</v>
      </c>
      <c r="C7" s="6" t="s">
        <v>47</v>
      </c>
      <c r="D7" s="46" t="s">
        <v>48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18.75">
      <c r="A8" s="43"/>
      <c r="B8" s="43"/>
      <c r="C8" s="36"/>
      <c r="D8" s="52" t="s">
        <v>104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39">
      <c r="A9" s="132" t="s">
        <v>110</v>
      </c>
      <c r="B9" s="131" t="s">
        <v>150</v>
      </c>
      <c r="C9" s="63"/>
      <c r="D9" s="42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18.75">
      <c r="A10" s="133"/>
      <c r="B10" s="47" t="s">
        <v>10</v>
      </c>
      <c r="C10" s="64"/>
      <c r="D10" s="48">
        <f>+D9</f>
        <v>0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75.75" customHeight="1">
      <c r="A11" s="134"/>
      <c r="B11" s="58" t="s">
        <v>111</v>
      </c>
      <c r="C11" s="10"/>
      <c r="D11" s="42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8.75">
      <c r="A12" s="133"/>
      <c r="B12" s="47" t="s">
        <v>10</v>
      </c>
      <c r="C12" s="64"/>
      <c r="D12" s="48">
        <f>+D11</f>
        <v>0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74.25" customHeight="1">
      <c r="A13" s="133"/>
      <c r="B13" s="58" t="s">
        <v>112</v>
      </c>
      <c r="C13" s="10"/>
      <c r="D13" s="42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18.75">
      <c r="A14" s="133"/>
      <c r="B14" s="47" t="s">
        <v>10</v>
      </c>
      <c r="C14" s="64"/>
      <c r="D14" s="48">
        <f>+D13</f>
        <v>0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47.25" customHeight="1">
      <c r="A15" s="133"/>
      <c r="B15" s="58" t="s">
        <v>113</v>
      </c>
      <c r="C15" s="10"/>
      <c r="D15" s="4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ht="18.75">
      <c r="A16" s="133"/>
      <c r="B16" s="47" t="s">
        <v>10</v>
      </c>
      <c r="C16" s="64"/>
      <c r="D16" s="48">
        <f>+D15</f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ht="166.5" customHeight="1">
      <c r="A17" s="55"/>
      <c r="B17" s="58" t="s">
        <v>114</v>
      </c>
      <c r="C17" s="10"/>
      <c r="D17" s="4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19.5">
      <c r="A18" s="135"/>
      <c r="B18" s="47" t="s">
        <v>10</v>
      </c>
      <c r="C18" s="64"/>
      <c r="D18" s="48">
        <f>+D17</f>
        <v>0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 ht="26.25" customHeight="1">
      <c r="A19" s="136"/>
      <c r="B19" s="57" t="s">
        <v>115</v>
      </c>
      <c r="C19" s="10"/>
      <c r="D19" s="4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18.75">
      <c r="A20" s="133"/>
      <c r="B20" s="47" t="s">
        <v>10</v>
      </c>
      <c r="C20" s="64"/>
      <c r="D20" s="48">
        <f>+D19</f>
        <v>0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 ht="52.5" customHeight="1">
      <c r="A21" s="133"/>
      <c r="B21" s="57" t="s">
        <v>117</v>
      </c>
      <c r="C21" s="10"/>
      <c r="D21" s="4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18.75">
      <c r="A22" s="133"/>
      <c r="B22" s="47" t="s">
        <v>10</v>
      </c>
      <c r="C22" s="64"/>
      <c r="D22" s="48">
        <f>+D21</f>
        <v>0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 ht="58.5">
      <c r="A23" s="133"/>
      <c r="B23" s="57" t="s">
        <v>118</v>
      </c>
      <c r="C23" s="10"/>
      <c r="D23" s="4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18.75">
      <c r="A24" s="133"/>
      <c r="B24" s="47" t="s">
        <v>10</v>
      </c>
      <c r="C24" s="64"/>
      <c r="D24" s="48">
        <f>+D23</f>
        <v>0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5" ht="58.5">
      <c r="A25" s="133"/>
      <c r="B25" s="57" t="s">
        <v>119</v>
      </c>
      <c r="C25" s="10"/>
      <c r="D25" s="4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5" ht="18.75">
      <c r="A26" s="133"/>
      <c r="B26" s="47" t="s">
        <v>10</v>
      </c>
      <c r="C26" s="64"/>
      <c r="D26" s="48">
        <f>+D25</f>
        <v>0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5" ht="58.5">
      <c r="A27" s="133"/>
      <c r="B27" s="57" t="s">
        <v>120</v>
      </c>
      <c r="C27" s="10"/>
      <c r="D27" s="4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5" ht="18.75">
      <c r="A28" s="133"/>
      <c r="B28" s="47" t="s">
        <v>10</v>
      </c>
      <c r="C28" s="64"/>
      <c r="D28" s="48">
        <f>+D27</f>
        <v>0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 ht="39">
      <c r="A29" s="133"/>
      <c r="B29" s="57" t="s">
        <v>121</v>
      </c>
      <c r="C29" s="10"/>
      <c r="D29" s="4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 ht="18.75">
      <c r="A30" s="133"/>
      <c r="B30" s="47" t="s">
        <v>10</v>
      </c>
      <c r="C30" s="64"/>
      <c r="D30" s="48">
        <f>+D29</f>
        <v>0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 ht="39">
      <c r="A31" s="133"/>
      <c r="B31" s="125" t="s">
        <v>122</v>
      </c>
      <c r="C31" s="10"/>
      <c r="D31" s="4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 ht="18.75">
      <c r="A32" s="137"/>
      <c r="B32" s="109" t="s">
        <v>10</v>
      </c>
      <c r="C32" s="110"/>
      <c r="D32" s="111">
        <f>+D31</f>
        <v>0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ht="75" customHeight="1">
      <c r="A33" s="132" t="s">
        <v>116</v>
      </c>
      <c r="B33" s="142" t="s">
        <v>123</v>
      </c>
      <c r="C33" s="10"/>
      <c r="D33" s="4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 ht="18.75">
      <c r="A34" s="133"/>
      <c r="B34" s="47" t="s">
        <v>10</v>
      </c>
      <c r="C34" s="64"/>
      <c r="D34" s="48">
        <f>+D33</f>
        <v>0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58.5">
      <c r="A35" s="133"/>
      <c r="B35" s="56" t="s">
        <v>124</v>
      </c>
      <c r="C35" s="10"/>
      <c r="D35" s="4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ht="18.75">
      <c r="A36" s="133"/>
      <c r="B36" s="47" t="s">
        <v>10</v>
      </c>
      <c r="C36" s="64"/>
      <c r="D36" s="48">
        <f>+D35</f>
        <v>0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s="53" customFormat="1" ht="49.5" customHeight="1">
      <c r="A37" s="138"/>
      <c r="B37" s="51" t="s">
        <v>125</v>
      </c>
      <c r="C37" s="65"/>
      <c r="D37" s="54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</row>
    <row r="38" spans="1:15" ht="18.75">
      <c r="A38" s="133"/>
      <c r="B38" s="47" t="s">
        <v>10</v>
      </c>
      <c r="C38" s="64"/>
      <c r="D38" s="48">
        <f>+D37</f>
        <v>0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 ht="51.75" customHeight="1">
      <c r="A39" s="139"/>
      <c r="B39" s="51" t="s">
        <v>126</v>
      </c>
      <c r="C39" s="10"/>
      <c r="D39" s="4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ht="18.75">
      <c r="A40" s="133"/>
      <c r="B40" s="47" t="s">
        <v>10</v>
      </c>
      <c r="C40" s="64"/>
      <c r="D40" s="48">
        <f>+D39</f>
        <v>0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 ht="39">
      <c r="A41" s="133"/>
      <c r="B41" s="56" t="s">
        <v>127</v>
      </c>
      <c r="C41" s="10"/>
      <c r="D41" s="4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1:15" ht="18.75">
      <c r="A42" s="133"/>
      <c r="B42" s="47" t="s">
        <v>10</v>
      </c>
      <c r="C42" s="64"/>
      <c r="D42" s="48">
        <f>+D41</f>
        <v>0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 s="53" customFormat="1" ht="58.5">
      <c r="A43" s="138"/>
      <c r="B43" s="51" t="s">
        <v>128</v>
      </c>
      <c r="C43" s="65"/>
      <c r="D43" s="54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</row>
    <row r="44" spans="1:15" ht="18.75">
      <c r="A44" s="133"/>
      <c r="B44" s="47" t="s">
        <v>10</v>
      </c>
      <c r="C44" s="64"/>
      <c r="D44" s="48">
        <f>+D43</f>
        <v>0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39">
      <c r="A45" s="136"/>
      <c r="B45" s="56" t="s">
        <v>129</v>
      </c>
      <c r="C45" s="10"/>
      <c r="D45" s="4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5" ht="18.75">
      <c r="A46" s="133"/>
      <c r="B46" s="47" t="s">
        <v>10</v>
      </c>
      <c r="C46" s="64"/>
      <c r="D46" s="48">
        <f>+D44</f>
        <v>0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15" ht="25.5" customHeight="1">
      <c r="A47" s="133"/>
      <c r="B47" s="55" t="s">
        <v>130</v>
      </c>
      <c r="C47" s="10"/>
      <c r="D47" s="4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 ht="18.75">
      <c r="A48" s="140"/>
      <c r="B48" s="47" t="s">
        <v>10</v>
      </c>
      <c r="C48" s="64"/>
      <c r="D48" s="48">
        <f>+D47</f>
        <v>0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 ht="58.5">
      <c r="A49" s="55"/>
      <c r="B49" s="126" t="s">
        <v>131</v>
      </c>
      <c r="C49" s="10"/>
      <c r="D49" s="4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8.75">
      <c r="A50" s="133"/>
      <c r="B50" s="47" t="s">
        <v>10</v>
      </c>
      <c r="C50" s="64"/>
      <c r="D50" s="48">
        <f>+D49</f>
        <v>0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 ht="25.5" customHeight="1">
      <c r="A51" s="136"/>
      <c r="B51" s="51" t="s">
        <v>132</v>
      </c>
      <c r="C51" s="10"/>
      <c r="D51" s="4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 ht="18.75">
      <c r="A52" s="133"/>
      <c r="B52" s="47" t="s">
        <v>10</v>
      </c>
      <c r="C52" s="64"/>
      <c r="D52" s="48">
        <f>+D51</f>
        <v>0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 ht="70.5" customHeight="1">
      <c r="A53" s="136"/>
      <c r="B53" s="51" t="s">
        <v>133</v>
      </c>
      <c r="C53" s="10"/>
      <c r="D53" s="4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5" ht="18.75">
      <c r="A54" s="133"/>
      <c r="B54" s="47" t="s">
        <v>10</v>
      </c>
      <c r="C54" s="64"/>
      <c r="D54" s="48">
        <f>+D53</f>
        <v>0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ht="39">
      <c r="A55" s="136"/>
      <c r="B55" s="51" t="s">
        <v>134</v>
      </c>
      <c r="C55" s="10"/>
      <c r="D55" s="4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 ht="18.75">
      <c r="A56" s="133"/>
      <c r="B56" s="47" t="s">
        <v>10</v>
      </c>
      <c r="C56" s="64"/>
      <c r="D56" s="48">
        <f>+D55</f>
        <v>0</v>
      </c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ht="39">
      <c r="A57" s="136"/>
      <c r="B57" s="51" t="s">
        <v>135</v>
      </c>
      <c r="C57" s="10"/>
      <c r="D57" s="4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 ht="18.75">
      <c r="A58" s="52"/>
      <c r="B58" s="109" t="s">
        <v>10</v>
      </c>
      <c r="C58" s="110"/>
      <c r="D58" s="111">
        <f>+D57</f>
        <v>0</v>
      </c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1:15" ht="71.25" customHeight="1">
      <c r="A59" s="141" t="s">
        <v>136</v>
      </c>
      <c r="B59" s="51" t="s">
        <v>138</v>
      </c>
      <c r="C59" s="10"/>
      <c r="D59" s="4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 ht="18.75">
      <c r="A60" s="133"/>
      <c r="B60" s="47" t="s">
        <v>10</v>
      </c>
      <c r="C60" s="64"/>
      <c r="D60" s="48">
        <f>+D59</f>
        <v>0</v>
      </c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 ht="58.5">
      <c r="A61" s="136"/>
      <c r="B61" s="51" t="s">
        <v>139</v>
      </c>
      <c r="C61" s="10"/>
      <c r="D61" s="4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 ht="18.75">
      <c r="A62" s="133"/>
      <c r="B62" s="47" t="s">
        <v>10</v>
      </c>
      <c r="C62" s="64"/>
      <c r="D62" s="48">
        <f>+D61</f>
        <v>0</v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 ht="48.75" customHeight="1">
      <c r="A63" s="136"/>
      <c r="B63" s="51" t="s">
        <v>140</v>
      </c>
      <c r="C63" s="10"/>
      <c r="D63" s="4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 ht="18.75">
      <c r="A64" s="133"/>
      <c r="B64" s="47" t="s">
        <v>10</v>
      </c>
      <c r="C64" s="64"/>
      <c r="D64" s="48">
        <f>+D63</f>
        <v>0</v>
      </c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ht="71.25" customHeight="1">
      <c r="A65" s="136"/>
      <c r="B65" s="51" t="s">
        <v>141</v>
      </c>
      <c r="C65" s="10"/>
      <c r="D65" s="4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 ht="18.75">
      <c r="A66" s="52"/>
      <c r="B66" s="109" t="s">
        <v>10</v>
      </c>
      <c r="C66" s="110"/>
      <c r="D66" s="111">
        <f>+D65</f>
        <v>0</v>
      </c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 ht="72" customHeight="1">
      <c r="A67" s="139" t="s">
        <v>137</v>
      </c>
      <c r="B67" s="58" t="s">
        <v>142</v>
      </c>
      <c r="C67" s="10"/>
      <c r="D67" s="4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1:15" ht="18.75">
      <c r="A68" s="133"/>
      <c r="B68" s="47" t="s">
        <v>10</v>
      </c>
      <c r="C68" s="64"/>
      <c r="D68" s="48">
        <f>+D67</f>
        <v>0</v>
      </c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1:15" ht="49.5" customHeight="1">
      <c r="A69" s="133"/>
      <c r="B69" s="58" t="s">
        <v>143</v>
      </c>
      <c r="C69" s="128"/>
      <c r="D69" s="129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spans="1:15" ht="18.75">
      <c r="A70" s="133"/>
      <c r="B70" s="47" t="s">
        <v>10</v>
      </c>
      <c r="C70" s="64"/>
      <c r="D70" s="48">
        <f>+D68</f>
        <v>0</v>
      </c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</row>
    <row r="71" spans="1:15" ht="39">
      <c r="A71" s="133"/>
      <c r="B71" s="58" t="s">
        <v>144</v>
      </c>
      <c r="C71" s="64"/>
      <c r="D71" s="48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1:15" ht="18.75">
      <c r="A72" s="133"/>
      <c r="B72" s="47" t="s">
        <v>10</v>
      </c>
      <c r="C72" s="64"/>
      <c r="D72" s="48">
        <f>+D64</f>
        <v>0</v>
      </c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spans="1:15" ht="49.5" customHeight="1">
      <c r="A73" s="133"/>
      <c r="B73" s="58" t="s">
        <v>145</v>
      </c>
      <c r="C73" s="64"/>
      <c r="D73" s="48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</row>
    <row r="74" spans="1:15" ht="18.75">
      <c r="A74" s="133"/>
      <c r="B74" s="47" t="s">
        <v>10</v>
      </c>
      <c r="C74" s="64"/>
      <c r="D74" s="48">
        <f>+D66</f>
        <v>0</v>
      </c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</row>
    <row r="75" spans="1:15" ht="19.5">
      <c r="A75" s="133"/>
      <c r="B75" s="127" t="s">
        <v>146</v>
      </c>
      <c r="C75" s="64"/>
      <c r="D75" s="48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1:15" ht="18.75">
      <c r="A76" s="133"/>
      <c r="B76" s="47" t="s">
        <v>10</v>
      </c>
      <c r="C76" s="64"/>
      <c r="D76" s="48">
        <f>+D68</f>
        <v>0</v>
      </c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</row>
    <row r="77" spans="1:15" ht="19.5">
      <c r="A77" s="133"/>
      <c r="B77" s="127" t="s">
        <v>147</v>
      </c>
      <c r="C77" s="64"/>
      <c r="D77" s="48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</row>
    <row r="78" spans="1:15" ht="18.75">
      <c r="A78" s="133"/>
      <c r="B78" s="47" t="s">
        <v>10</v>
      </c>
      <c r="C78" s="64"/>
      <c r="D78" s="48">
        <f>+D68</f>
        <v>0</v>
      </c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</row>
    <row r="79" spans="1:15" ht="19.5">
      <c r="A79" s="133"/>
      <c r="B79" s="127" t="s">
        <v>148</v>
      </c>
      <c r="C79" s="64"/>
      <c r="D79" s="48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</row>
    <row r="80" spans="1:15" ht="18.75">
      <c r="A80" s="133"/>
      <c r="B80" s="47" t="s">
        <v>10</v>
      </c>
      <c r="C80" s="64"/>
      <c r="D80" s="48">
        <f>+D70</f>
        <v>0</v>
      </c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</row>
    <row r="81" spans="1:15" ht="19.5">
      <c r="A81" s="136"/>
      <c r="B81" s="130" t="s">
        <v>149</v>
      </c>
      <c r="C81" s="64"/>
      <c r="D81" s="48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</row>
    <row r="82" spans="1:15" ht="18.75">
      <c r="A82" s="52"/>
      <c r="B82" s="52" t="s">
        <v>10</v>
      </c>
      <c r="C82" s="5"/>
      <c r="D82" s="43">
        <f>+D72</f>
        <v>0</v>
      </c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</row>
    <row r="83" spans="1:4" ht="18.75">
      <c r="A83" s="52"/>
      <c r="B83" s="52" t="s">
        <v>33</v>
      </c>
      <c r="C83" s="5"/>
      <c r="D83" s="43">
        <f>+D10+D12+D14+D16+D18+D20+D22+D24+D26+D28+D30+D32+D34+D36+D38+D40+D42+D44+D46+D48+D50+D52+D54+D56+D58+D60+D62+D64+D66+D68+D70+D72+D74+D76+D78+D80+D82</f>
        <v>0</v>
      </c>
    </row>
    <row r="84" ht="23.25">
      <c r="B84" s="2"/>
    </row>
  </sheetData>
  <sheetProtection/>
  <mergeCells count="5">
    <mergeCell ref="C6:D6"/>
    <mergeCell ref="A1:M1"/>
    <mergeCell ref="A2:M2"/>
    <mergeCell ref="A3:M3"/>
    <mergeCell ref="A4:M4"/>
  </mergeCells>
  <printOptions/>
  <pageMargins left="0.31496062992125984" right="0.11811023622047245" top="0.31496062992125984" bottom="0.1968503937007874" header="0.5118110236220472" footer="0.5118110236220472"/>
  <pageSetup horizontalDpi="600" verticalDpi="600" orientation="landscape" paperSize="9" scale="80" r:id="rId1"/>
  <rowBreaks count="4" manualBreakCount="4">
    <brk id="18" max="3" man="1"/>
    <brk id="34" max="3" man="1"/>
    <brk id="52" max="3" man="1"/>
    <brk id="68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69"/>
  <sheetViews>
    <sheetView view="pageBreakPreview" zoomScale="90" zoomScaleSheetLayoutView="90" workbookViewId="0" topLeftCell="A1">
      <selection activeCell="C14" sqref="C14"/>
    </sheetView>
  </sheetViews>
  <sheetFormatPr defaultColWidth="9.140625" defaultRowHeight="21.75"/>
  <cols>
    <col min="1" max="1" width="45.140625" style="1" customWidth="1"/>
    <col min="2" max="2" width="17.00390625" style="1" customWidth="1"/>
    <col min="3" max="3" width="80.140625" style="1" customWidth="1"/>
    <col min="4" max="16384" width="9.140625" style="1" customWidth="1"/>
  </cols>
  <sheetData>
    <row r="1" spans="1:3" s="2" customFormat="1" ht="23.25">
      <c r="A1" s="152" t="s">
        <v>55</v>
      </c>
      <c r="B1" s="152"/>
      <c r="C1" s="152"/>
    </row>
    <row r="2" spans="1:3" s="2" customFormat="1" ht="23.25">
      <c r="A2" s="152" t="s">
        <v>101</v>
      </c>
      <c r="B2" s="152"/>
      <c r="C2" s="152"/>
    </row>
    <row r="3" spans="1:3" s="2" customFormat="1" ht="23.25">
      <c r="A3" s="152" t="s">
        <v>37</v>
      </c>
      <c r="B3" s="152"/>
      <c r="C3" s="152"/>
    </row>
    <row r="4" spans="1:3" s="2" customFormat="1" ht="15" customHeight="1">
      <c r="A4" s="45"/>
      <c r="B4" s="45"/>
      <c r="C4" s="45"/>
    </row>
    <row r="5" spans="1:3" ht="18.75">
      <c r="A5" s="10"/>
      <c r="B5" s="10"/>
      <c r="C5" s="10"/>
    </row>
    <row r="6" spans="1:15" ht="18.75">
      <c r="A6" s="59" t="s">
        <v>39</v>
      </c>
      <c r="B6" s="116" t="s">
        <v>17</v>
      </c>
      <c r="C6" s="60" t="s">
        <v>40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8.75">
      <c r="A7" s="115"/>
      <c r="B7" s="4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18.75">
      <c r="A8" s="112"/>
      <c r="B8" s="42"/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18.75">
      <c r="A9" s="112"/>
      <c r="B9" s="42"/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18.75">
      <c r="A10" s="8"/>
      <c r="B10" s="42"/>
      <c r="C10" s="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18.75">
      <c r="A11" s="8"/>
      <c r="B11" s="42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8.75">
      <c r="A12" s="8"/>
      <c r="B12" s="42"/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18.75">
      <c r="A13" s="8"/>
      <c r="B13" s="42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18.75">
      <c r="A14" s="113"/>
      <c r="B14" s="42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18.75">
      <c r="A15" s="113"/>
      <c r="B15" s="42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ht="18.75">
      <c r="A16" s="113"/>
      <c r="B16" s="42"/>
      <c r="C16" s="9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ht="18.75">
      <c r="A17" s="8"/>
      <c r="B17" s="42"/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18.75">
      <c r="A18" s="8"/>
      <c r="B18" s="42"/>
      <c r="C18" s="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 ht="18.75">
      <c r="A19" s="8"/>
      <c r="B19" s="42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18.75">
      <c r="A20" s="112"/>
      <c r="B20" s="42"/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 ht="18.75">
      <c r="A21" s="114"/>
      <c r="B21" s="43"/>
      <c r="C21" s="7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18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 ht="18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18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5" ht="18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5" ht="18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5" ht="18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5" ht="18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 ht="18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 ht="18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 ht="18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 ht="18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ht="18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 ht="18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18.75">
      <c r="A35" s="121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ht="18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ht="18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 ht="18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 ht="18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ht="18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 ht="18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1:15" ht="18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 ht="18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ht="18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18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5" ht="18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15" ht="18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 ht="18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 ht="18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8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 ht="18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 ht="18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 ht="18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5" ht="18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ht="18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 ht="18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ht="18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 ht="18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1:15" ht="18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 ht="18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 ht="18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 ht="18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 ht="18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 ht="18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ht="18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 ht="18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 ht="18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1:15" ht="18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1:15" ht="18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</sheetData>
  <sheetProtection/>
  <mergeCells count="3">
    <mergeCell ref="A1:C1"/>
    <mergeCell ref="A2:C2"/>
    <mergeCell ref="A3:C3"/>
  </mergeCells>
  <printOptions/>
  <pageMargins left="0.86" right="0.44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9"/>
  <sheetViews>
    <sheetView tabSelected="1" view="pageBreakPreview" zoomScale="90" zoomScaleSheetLayoutView="90" workbookViewId="0" topLeftCell="A1">
      <selection activeCell="L3" sqref="L3"/>
    </sheetView>
  </sheetViews>
  <sheetFormatPr defaultColWidth="9.140625" defaultRowHeight="21.75"/>
  <cols>
    <col min="1" max="1" width="44.57421875" style="1" customWidth="1"/>
    <col min="2" max="2" width="32.57421875" style="1" customWidth="1"/>
    <col min="3" max="3" width="20.28125" style="1" customWidth="1"/>
    <col min="4" max="4" width="20.00390625" style="1" customWidth="1"/>
    <col min="5" max="5" width="13.8515625" style="1" customWidth="1"/>
    <col min="6" max="6" width="38.28125" style="1" customWidth="1"/>
    <col min="7" max="16384" width="9.140625" style="1" customWidth="1"/>
  </cols>
  <sheetData>
    <row r="1" spans="1:6" s="2" customFormat="1" ht="27.75">
      <c r="A1" s="152" t="s">
        <v>68</v>
      </c>
      <c r="B1" s="152"/>
      <c r="C1" s="152"/>
      <c r="D1" s="152"/>
      <c r="E1" s="152"/>
      <c r="F1" s="152"/>
    </row>
    <row r="2" spans="1:6" s="2" customFormat="1" ht="27.75">
      <c r="A2" s="152" t="s">
        <v>102</v>
      </c>
      <c r="B2" s="152"/>
      <c r="C2" s="152"/>
      <c r="D2" s="152"/>
      <c r="E2" s="152"/>
      <c r="F2" s="152"/>
    </row>
    <row r="3" spans="1:6" s="2" customFormat="1" ht="27.75">
      <c r="A3" s="152" t="s">
        <v>37</v>
      </c>
      <c r="B3" s="152"/>
      <c r="C3" s="152"/>
      <c r="D3" s="152"/>
      <c r="E3" s="152"/>
      <c r="F3" s="152"/>
    </row>
    <row r="4" spans="1:3" s="2" customFormat="1" ht="15" customHeight="1">
      <c r="A4" s="45"/>
      <c r="B4" s="45"/>
      <c r="C4" s="45"/>
    </row>
    <row r="5" spans="1:3" ht="21.75">
      <c r="A5" s="10" t="s">
        <v>41</v>
      </c>
      <c r="B5" s="10"/>
      <c r="C5" s="10"/>
    </row>
    <row r="6" spans="1:3" s="10" customFormat="1" ht="10.5" customHeight="1">
      <c r="A6" s="37" t="s">
        <v>38</v>
      </c>
      <c r="B6" s="37" t="s">
        <v>38</v>
      </c>
      <c r="C6" s="37" t="s">
        <v>38</v>
      </c>
    </row>
    <row r="7" spans="1:15" ht="21.75">
      <c r="A7" s="117"/>
      <c r="B7" s="46"/>
      <c r="C7" s="46" t="s">
        <v>42</v>
      </c>
      <c r="D7" s="46" t="s">
        <v>42</v>
      </c>
      <c r="E7" s="46" t="s">
        <v>17</v>
      </c>
      <c r="F7" s="46"/>
      <c r="G7" s="10"/>
      <c r="H7" s="10"/>
      <c r="I7" s="10"/>
      <c r="J7" s="10"/>
      <c r="K7" s="10"/>
      <c r="L7" s="10"/>
      <c r="M7" s="10"/>
      <c r="N7" s="10"/>
      <c r="O7" s="10"/>
    </row>
    <row r="8" spans="1:15" ht="21.75">
      <c r="A8" s="118" t="s">
        <v>69</v>
      </c>
      <c r="B8" s="41" t="s">
        <v>3</v>
      </c>
      <c r="C8" s="41" t="s">
        <v>34</v>
      </c>
      <c r="D8" s="41" t="s">
        <v>43</v>
      </c>
      <c r="E8" s="41" t="s">
        <v>44</v>
      </c>
      <c r="F8" s="41" t="s">
        <v>36</v>
      </c>
      <c r="G8" s="10"/>
      <c r="H8" s="10"/>
      <c r="I8" s="10"/>
      <c r="J8" s="10"/>
      <c r="K8" s="10"/>
      <c r="L8" s="10"/>
      <c r="M8" s="10"/>
      <c r="N8" s="10"/>
      <c r="O8" s="10"/>
    </row>
    <row r="9" spans="1:15" ht="21.75">
      <c r="A9" s="52"/>
      <c r="B9" s="44"/>
      <c r="C9" s="44" t="s">
        <v>103</v>
      </c>
      <c r="D9" s="44" t="s">
        <v>103</v>
      </c>
      <c r="E9" s="44" t="s">
        <v>104</v>
      </c>
      <c r="F9" s="44"/>
      <c r="G9" s="10"/>
      <c r="H9" s="10"/>
      <c r="I9" s="10"/>
      <c r="J9" s="10"/>
      <c r="K9" s="10"/>
      <c r="L9" s="10"/>
      <c r="M9" s="10"/>
      <c r="N9" s="10"/>
      <c r="O9" s="10"/>
    </row>
    <row r="10" spans="1:15" ht="21.75">
      <c r="A10" s="42" t="s">
        <v>76</v>
      </c>
      <c r="B10" s="42"/>
      <c r="C10" s="42"/>
      <c r="D10" s="42"/>
      <c r="E10" s="42" t="s">
        <v>98</v>
      </c>
      <c r="F10" s="42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21.75">
      <c r="A11" s="42" t="s">
        <v>77</v>
      </c>
      <c r="B11" s="42"/>
      <c r="C11" s="42"/>
      <c r="D11" s="42"/>
      <c r="E11" s="42"/>
      <c r="F11" s="42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21.75">
      <c r="A12" s="42" t="s">
        <v>70</v>
      </c>
      <c r="B12" s="42"/>
      <c r="C12" s="42"/>
      <c r="D12" s="42"/>
      <c r="E12" s="42"/>
      <c r="F12" s="42"/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18.75">
      <c r="A13" s="42" t="s">
        <v>71</v>
      </c>
      <c r="B13" s="42"/>
      <c r="C13" s="42"/>
      <c r="D13" s="42"/>
      <c r="E13" s="42"/>
      <c r="F13" s="42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18.75">
      <c r="A14" s="42" t="s">
        <v>72</v>
      </c>
      <c r="B14" s="42"/>
      <c r="C14" s="42"/>
      <c r="D14" s="42"/>
      <c r="E14" s="42"/>
      <c r="F14" s="42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18.75">
      <c r="A15" s="119"/>
      <c r="B15" s="42"/>
      <c r="C15" s="42"/>
      <c r="D15" s="42"/>
      <c r="E15" s="42"/>
      <c r="F15" s="42"/>
      <c r="G15" s="10"/>
      <c r="H15" s="10"/>
      <c r="I15" s="10"/>
      <c r="J15" s="10"/>
      <c r="K15" s="10"/>
      <c r="L15" s="10"/>
      <c r="M15" s="10"/>
      <c r="N15" s="10"/>
      <c r="O15" s="10"/>
    </row>
    <row r="16" spans="1:15" ht="18.75">
      <c r="A16" s="119"/>
      <c r="B16" s="42"/>
      <c r="C16" s="42"/>
      <c r="D16" s="42"/>
      <c r="E16" s="42"/>
      <c r="F16" s="42"/>
      <c r="G16" s="10"/>
      <c r="H16" s="10"/>
      <c r="I16" s="10"/>
      <c r="J16" s="10"/>
      <c r="K16" s="10"/>
      <c r="L16" s="10"/>
      <c r="M16" s="10"/>
      <c r="N16" s="10"/>
      <c r="O16" s="10"/>
    </row>
    <row r="17" spans="1:15" ht="18.75">
      <c r="A17" s="42" t="s">
        <v>73</v>
      </c>
      <c r="B17" s="42"/>
      <c r="C17" s="42"/>
      <c r="D17" s="42"/>
      <c r="E17" s="42"/>
      <c r="F17" s="42"/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18.75">
      <c r="A18" s="42" t="s">
        <v>74</v>
      </c>
      <c r="B18" s="42"/>
      <c r="C18" s="42"/>
      <c r="D18" s="42"/>
      <c r="E18" s="42"/>
      <c r="F18" s="42"/>
      <c r="G18" s="10"/>
      <c r="H18" s="10"/>
      <c r="I18" s="10"/>
      <c r="J18" s="10"/>
      <c r="K18" s="10"/>
      <c r="L18" s="10"/>
      <c r="M18" s="10"/>
      <c r="N18" s="10"/>
      <c r="O18" s="10"/>
    </row>
    <row r="19" spans="1:15" ht="18.75">
      <c r="A19" s="42" t="s">
        <v>75</v>
      </c>
      <c r="B19" s="42"/>
      <c r="C19" s="42"/>
      <c r="D19" s="42"/>
      <c r="E19" s="42"/>
      <c r="F19" s="42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18.75">
      <c r="A20" s="42" t="s">
        <v>84</v>
      </c>
      <c r="B20" s="42"/>
      <c r="C20" s="42"/>
      <c r="D20" s="42"/>
      <c r="E20" s="42"/>
      <c r="F20" s="42"/>
      <c r="G20" s="10"/>
      <c r="H20" s="10"/>
      <c r="I20" s="10"/>
      <c r="J20" s="10"/>
      <c r="K20" s="10"/>
      <c r="L20" s="10"/>
      <c r="M20" s="10"/>
      <c r="N20" s="10"/>
      <c r="O20" s="10"/>
    </row>
    <row r="21" spans="1:15" ht="18.75">
      <c r="A21" s="42" t="s">
        <v>85</v>
      </c>
      <c r="B21" s="42"/>
      <c r="C21" s="42"/>
      <c r="D21" s="42"/>
      <c r="E21" s="42"/>
      <c r="F21" s="42"/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18.75">
      <c r="A22" s="42" t="s">
        <v>86</v>
      </c>
      <c r="B22" s="42"/>
      <c r="C22" s="42"/>
      <c r="D22" s="42"/>
      <c r="E22" s="42"/>
      <c r="F22" s="42"/>
      <c r="G22" s="10"/>
      <c r="H22" s="10"/>
      <c r="I22" s="10"/>
      <c r="J22" s="10"/>
      <c r="K22" s="10"/>
      <c r="L22" s="10"/>
      <c r="M22" s="10"/>
      <c r="N22" s="10"/>
      <c r="O22" s="10"/>
    </row>
    <row r="23" spans="1:15" ht="18.75">
      <c r="A23" s="120"/>
      <c r="B23" s="43"/>
      <c r="C23" s="43"/>
      <c r="D23" s="43"/>
      <c r="E23" s="43"/>
      <c r="F23" s="43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25.5" customHeight="1">
      <c r="A24" s="124" t="s">
        <v>78</v>
      </c>
      <c r="B24" s="50"/>
      <c r="C24" s="50"/>
      <c r="D24" s="50"/>
      <c r="E24" s="50"/>
      <c r="F24" s="50"/>
      <c r="G24" s="10"/>
      <c r="H24" s="10"/>
      <c r="I24" s="10"/>
      <c r="J24" s="10"/>
      <c r="K24" s="10"/>
      <c r="L24" s="10"/>
      <c r="M24" s="10"/>
      <c r="N24" s="10"/>
      <c r="O24" s="10"/>
    </row>
    <row r="25" spans="1:15" ht="18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5" ht="18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5" ht="18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5" ht="18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 ht="18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 ht="18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 ht="18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 ht="18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ht="18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 ht="18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18.75">
      <c r="A35" s="121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ht="18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ht="18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 ht="18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 ht="18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ht="18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 ht="18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1:15" ht="18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 ht="18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ht="18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18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5" ht="18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15" ht="18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 ht="18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 ht="18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8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 ht="18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 ht="18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 ht="18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5" ht="18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ht="18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 ht="18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ht="18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 ht="18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1:15" ht="18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 ht="18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 ht="18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 ht="18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 ht="18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 ht="18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ht="18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 ht="18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 ht="18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1:15" ht="18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1:15" ht="18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</sheetData>
  <sheetProtection/>
  <mergeCells count="3">
    <mergeCell ref="A1:F1"/>
    <mergeCell ref="A2:F2"/>
    <mergeCell ref="A3:F3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O.B.1. Canobi</dc:creator>
  <cp:keywords/>
  <dc:description/>
  <cp:lastModifiedBy>DC</cp:lastModifiedBy>
  <cp:lastPrinted>2018-01-17T08:48:16Z</cp:lastPrinted>
  <dcterms:created xsi:type="dcterms:W3CDTF">2000-06-29T02:35:14Z</dcterms:created>
  <dcterms:modified xsi:type="dcterms:W3CDTF">2018-03-09T08:49:16Z</dcterms:modified>
  <cp:category/>
  <cp:version/>
  <cp:contentType/>
  <cp:contentStatus/>
</cp:coreProperties>
</file>