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ภาระงานใหม่\ภาระงานใหม่\ภาระงานใหม่ปี 2566\"/>
    </mc:Choice>
  </mc:AlternateContent>
  <bookViews>
    <workbookView xWindow="0" yWindow="0" windowWidth="24000" windowHeight="9600" firstSheet="2" activeTab="2"/>
  </bookViews>
  <sheets>
    <sheet name="ไม่ใช้" sheetId="3" state="hidden" r:id="rId1"/>
    <sheet name="Form Responses 1" sheetId="1" state="hidden" r:id="rId2"/>
    <sheet name="แผนรับนักศึกษาปี 66" sheetId="8" r:id="rId3"/>
    <sheet name="ยืนยันรับ ป.ตรี (สน) 66" sheetId="7" r:id="rId4"/>
    <sheet name="Template" sheetId="2" state="hidden" r:id="rId5"/>
  </sheets>
  <definedNames>
    <definedName name="_xlnm.Print_Titles" localSheetId="0">ไม่ใช้!$1:$4</definedName>
    <definedName name="Z_C3F5BCDE_E2BE_4A2C_AFEE_B1249AB6CF7C_.wvu.FilterData" localSheetId="1" hidden="1">'Form Responses 1'!$B$1:$U$161</definedName>
  </definedNames>
  <calcPr calcId="162913"/>
  <customWorkbookViews>
    <customWorkbookView name="Filter 1" guid="{C3F5BCDE-E2BE-4A2C-AFEE-B1249AB6CF7C}" maximized="1" windowWidth="0" windowHeight="0" activeSheetId="0"/>
  </customWorkbookViews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3" i="8" l="1"/>
  <c r="J133" i="8"/>
  <c r="K132" i="8"/>
  <c r="J132" i="8"/>
  <c r="E132" i="8"/>
  <c r="D132" i="8"/>
  <c r="E131" i="8"/>
  <c r="E130" i="8" s="1"/>
  <c r="K130" i="8" s="1"/>
  <c r="D131" i="8"/>
  <c r="D130" i="8" s="1"/>
  <c r="J130" i="8" s="1"/>
  <c r="K129" i="8"/>
  <c r="J129" i="8"/>
  <c r="K128" i="8"/>
  <c r="J128" i="8"/>
  <c r="K127" i="8"/>
  <c r="J127" i="8"/>
  <c r="K126" i="8"/>
  <c r="J126" i="8"/>
  <c r="E125" i="8"/>
  <c r="E124" i="8" s="1"/>
  <c r="D125" i="8"/>
  <c r="D124" i="8" s="1"/>
  <c r="K121" i="8"/>
  <c r="J121" i="8"/>
  <c r="K120" i="8"/>
  <c r="J120" i="8"/>
  <c r="K119" i="8"/>
  <c r="J119" i="8"/>
  <c r="K118" i="8"/>
  <c r="J118" i="8"/>
  <c r="E117" i="8"/>
  <c r="E116" i="8" s="1"/>
  <c r="D117" i="8"/>
  <c r="D116" i="8" s="1"/>
  <c r="K114" i="8"/>
  <c r="J114" i="8"/>
  <c r="K113" i="8"/>
  <c r="J113" i="8"/>
  <c r="K112" i="8"/>
  <c r="J112" i="8"/>
  <c r="K111" i="8"/>
  <c r="E111" i="8"/>
  <c r="E110" i="8" s="1"/>
  <c r="D111" i="8"/>
  <c r="D110" i="8" s="1"/>
  <c r="K108" i="8"/>
  <c r="J108" i="8"/>
  <c r="I107" i="8"/>
  <c r="K107" i="8" s="1"/>
  <c r="H107" i="8"/>
  <c r="J107" i="8" s="1"/>
  <c r="K106" i="8"/>
  <c r="J106" i="8"/>
  <c r="K105" i="8"/>
  <c r="J105" i="8"/>
  <c r="I105" i="8"/>
  <c r="H105" i="8"/>
  <c r="H104" i="8"/>
  <c r="J104" i="8" s="1"/>
  <c r="K103" i="8"/>
  <c r="J103" i="8"/>
  <c r="K102" i="8"/>
  <c r="J102" i="8"/>
  <c r="K101" i="8"/>
  <c r="G101" i="8"/>
  <c r="F101" i="8"/>
  <c r="J101" i="8" s="1"/>
  <c r="K100" i="8"/>
  <c r="J100" i="8"/>
  <c r="K99" i="8"/>
  <c r="J99" i="8"/>
  <c r="K98" i="8"/>
  <c r="J98" i="8"/>
  <c r="K97" i="8"/>
  <c r="J97" i="8"/>
  <c r="K96" i="8"/>
  <c r="J96" i="8"/>
  <c r="E95" i="8"/>
  <c r="E94" i="8" s="1"/>
  <c r="D95" i="8"/>
  <c r="J95" i="8" s="1"/>
  <c r="J94" i="8"/>
  <c r="D94" i="8"/>
  <c r="G93" i="8"/>
  <c r="F93" i="8"/>
  <c r="D93" i="8"/>
  <c r="K92" i="8"/>
  <c r="J92" i="8"/>
  <c r="K91" i="8"/>
  <c r="J91" i="8"/>
  <c r="K90" i="8"/>
  <c r="J90" i="8"/>
  <c r="I90" i="8"/>
  <c r="H90" i="8"/>
  <c r="I89" i="8"/>
  <c r="K89" i="8" s="1"/>
  <c r="H89" i="8"/>
  <c r="J89" i="8" s="1"/>
  <c r="K88" i="8"/>
  <c r="J88" i="8"/>
  <c r="K87" i="8"/>
  <c r="J87" i="8"/>
  <c r="K86" i="8"/>
  <c r="J86" i="8"/>
  <c r="K85" i="8"/>
  <c r="J85" i="8"/>
  <c r="K84" i="8"/>
  <c r="J84" i="8"/>
  <c r="K83" i="8"/>
  <c r="J83" i="8"/>
  <c r="K82" i="8"/>
  <c r="J82" i="8"/>
  <c r="K81" i="8"/>
  <c r="J81" i="8"/>
  <c r="K80" i="8"/>
  <c r="J80" i="8"/>
  <c r="G79" i="8"/>
  <c r="K79" i="8" s="1"/>
  <c r="F79" i="8"/>
  <c r="J79" i="8" s="1"/>
  <c r="F78" i="8"/>
  <c r="J78" i="8" s="1"/>
  <c r="K77" i="8"/>
  <c r="J77" i="8"/>
  <c r="K76" i="8"/>
  <c r="J76" i="8"/>
  <c r="K75" i="8"/>
  <c r="J75" i="8"/>
  <c r="K74" i="8"/>
  <c r="J74" i="8"/>
  <c r="K73" i="8"/>
  <c r="J73" i="8"/>
  <c r="K72" i="8"/>
  <c r="J72" i="8"/>
  <c r="K71" i="8"/>
  <c r="J71" i="8"/>
  <c r="K70" i="8"/>
  <c r="J70" i="8"/>
  <c r="K69" i="8"/>
  <c r="J69" i="8"/>
  <c r="E68" i="8"/>
  <c r="E67" i="8" s="1"/>
  <c r="D68" i="8"/>
  <c r="D67" i="8" s="1"/>
  <c r="I66" i="8"/>
  <c r="H66" i="8"/>
  <c r="F66" i="8"/>
  <c r="K65" i="8"/>
  <c r="J65" i="8"/>
  <c r="K64" i="8"/>
  <c r="I64" i="8"/>
  <c r="H64" i="8"/>
  <c r="H63" i="8" s="1"/>
  <c r="K63" i="8"/>
  <c r="I63" i="8"/>
  <c r="K62" i="8"/>
  <c r="J62" i="8"/>
  <c r="K61" i="8"/>
  <c r="J61" i="8"/>
  <c r="K60" i="8"/>
  <c r="G60" i="8"/>
  <c r="F60" i="8"/>
  <c r="J60" i="8" s="1"/>
  <c r="K59" i="8"/>
  <c r="G59" i="8"/>
  <c r="F59" i="8"/>
  <c r="J59" i="8" s="1"/>
  <c r="K58" i="8"/>
  <c r="J58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E38" i="8"/>
  <c r="K38" i="8" s="1"/>
  <c r="D38" i="8"/>
  <c r="J38" i="8" s="1"/>
  <c r="D37" i="8"/>
  <c r="J37" i="8" s="1"/>
  <c r="I36" i="8"/>
  <c r="G36" i="8"/>
  <c r="D36" i="8"/>
  <c r="K35" i="8"/>
  <c r="J35" i="8"/>
  <c r="I34" i="8"/>
  <c r="I136" i="8" s="1"/>
  <c r="K136" i="8" s="1"/>
  <c r="H34" i="8"/>
  <c r="H136" i="8" s="1"/>
  <c r="J136" i="8" s="1"/>
  <c r="K33" i="8"/>
  <c r="J33" i="8"/>
  <c r="K32" i="8"/>
  <c r="J32" i="8"/>
  <c r="I32" i="8"/>
  <c r="I135" i="8" s="1"/>
  <c r="I134" i="8" s="1"/>
  <c r="H32" i="8"/>
  <c r="H31" i="8"/>
  <c r="H4" i="8" s="1"/>
  <c r="K30" i="8"/>
  <c r="J30" i="8"/>
  <c r="K29" i="8"/>
  <c r="J29" i="8"/>
  <c r="K28" i="8"/>
  <c r="J28" i="8"/>
  <c r="K27" i="8"/>
  <c r="J27" i="8"/>
  <c r="K26" i="8"/>
  <c r="J26" i="8"/>
  <c r="G25" i="8"/>
  <c r="G135" i="8" s="1"/>
  <c r="G134" i="8" s="1"/>
  <c r="F25" i="8"/>
  <c r="F135" i="8" s="1"/>
  <c r="F134" i="8" s="1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E14" i="8"/>
  <c r="D14" i="8"/>
  <c r="D6" i="8" s="1"/>
  <c r="K13" i="8"/>
  <c r="J13" i="8"/>
  <c r="K12" i="8"/>
  <c r="J12" i="8"/>
  <c r="K11" i="8"/>
  <c r="J11" i="8"/>
  <c r="K10" i="8"/>
  <c r="J10" i="8"/>
  <c r="K9" i="8"/>
  <c r="J9" i="8"/>
  <c r="E8" i="8"/>
  <c r="K8" i="8" s="1"/>
  <c r="D8" i="8"/>
  <c r="J8" i="8" s="1"/>
  <c r="K7" i="8"/>
  <c r="J7" i="8"/>
  <c r="D5" i="8" l="1"/>
  <c r="J6" i="8"/>
  <c r="D135" i="8"/>
  <c r="J93" i="8"/>
  <c r="E66" i="8"/>
  <c r="K67" i="8"/>
  <c r="K110" i="8"/>
  <c r="E109" i="8"/>
  <c r="K109" i="8" s="1"/>
  <c r="J116" i="8"/>
  <c r="D115" i="8"/>
  <c r="J115" i="8" s="1"/>
  <c r="E93" i="8"/>
  <c r="K94" i="8"/>
  <c r="J124" i="8"/>
  <c r="D123" i="8"/>
  <c r="D109" i="8"/>
  <c r="J109" i="8" s="1"/>
  <c r="J110" i="8"/>
  <c r="J63" i="8"/>
  <c r="H36" i="8"/>
  <c r="D66" i="8"/>
  <c r="J66" i="8" s="1"/>
  <c r="J67" i="8"/>
  <c r="E115" i="8"/>
  <c r="K115" i="8" s="1"/>
  <c r="K116" i="8"/>
  <c r="E123" i="8"/>
  <c r="K124" i="8"/>
  <c r="H135" i="8"/>
  <c r="H134" i="8" s="1"/>
  <c r="I31" i="8"/>
  <c r="E37" i="8"/>
  <c r="G78" i="8"/>
  <c r="I104" i="8"/>
  <c r="J14" i="8"/>
  <c r="J31" i="8"/>
  <c r="F36" i="8"/>
  <c r="J36" i="8" s="1"/>
  <c r="J64" i="8"/>
  <c r="H93" i="8"/>
  <c r="J111" i="8"/>
  <c r="J25" i="8"/>
  <c r="J34" i="8"/>
  <c r="J68" i="8"/>
  <c r="J117" i="8"/>
  <c r="J125" i="8"/>
  <c r="J131" i="8"/>
  <c r="E6" i="8"/>
  <c r="K25" i="8"/>
  <c r="K34" i="8"/>
  <c r="K68" i="8"/>
  <c r="K95" i="8"/>
  <c r="K117" i="8"/>
  <c r="K125" i="8"/>
  <c r="K131" i="8"/>
  <c r="F24" i="8"/>
  <c r="G24" i="8"/>
  <c r="D4" i="8" l="1"/>
  <c r="J5" i="8"/>
  <c r="E122" i="8"/>
  <c r="K122" i="8" s="1"/>
  <c r="K123" i="8"/>
  <c r="K104" i="8"/>
  <c r="I93" i="8"/>
  <c r="G4" i="8"/>
  <c r="K24" i="8"/>
  <c r="K37" i="8"/>
  <c r="E36" i="8"/>
  <c r="K36" i="8" s="1"/>
  <c r="D122" i="8"/>
  <c r="J122" i="8" s="1"/>
  <c r="J123" i="8"/>
  <c r="K78" i="8"/>
  <c r="G66" i="8"/>
  <c r="K66" i="8"/>
  <c r="J24" i="8"/>
  <c r="F4" i="8"/>
  <c r="K6" i="8"/>
  <c r="E135" i="8"/>
  <c r="E5" i="8"/>
  <c r="I4" i="8"/>
  <c r="K31" i="8"/>
  <c r="K93" i="8"/>
  <c r="D134" i="8"/>
  <c r="J134" i="8" s="1"/>
  <c r="J135" i="8"/>
  <c r="K5" i="8" l="1"/>
  <c r="E4" i="8"/>
  <c r="K4" i="8" s="1"/>
  <c r="E134" i="8"/>
  <c r="K134" i="8" s="1"/>
  <c r="K135" i="8"/>
  <c r="J4" i="8"/>
  <c r="K15" i="7" l="1"/>
  <c r="K16" i="7"/>
  <c r="K17" i="7"/>
  <c r="K18" i="7"/>
  <c r="K14" i="7"/>
  <c r="D7" i="7"/>
  <c r="E7" i="7"/>
  <c r="F7" i="7"/>
  <c r="G7" i="7"/>
  <c r="H7" i="7"/>
  <c r="I7" i="7"/>
  <c r="K63" i="7" l="1"/>
  <c r="K64" i="7"/>
  <c r="K65" i="7"/>
  <c r="K8" i="7"/>
  <c r="K9" i="7"/>
  <c r="K10" i="7"/>
  <c r="K11" i="7"/>
  <c r="K12" i="7"/>
  <c r="D5" i="7"/>
  <c r="F5" i="7"/>
  <c r="G5" i="7"/>
  <c r="H5" i="7"/>
  <c r="C5" i="7"/>
  <c r="C7" i="7"/>
  <c r="C13" i="7"/>
  <c r="D67" i="7"/>
  <c r="E67" i="7"/>
  <c r="F67" i="7"/>
  <c r="G67" i="7"/>
  <c r="H67" i="7"/>
  <c r="I67" i="7"/>
  <c r="C67" i="7"/>
  <c r="K71" i="7"/>
  <c r="K70" i="7"/>
  <c r="K69" i="7"/>
  <c r="K68" i="7"/>
  <c r="E5" i="7" l="1"/>
  <c r="I5" i="7"/>
  <c r="D72" i="7"/>
  <c r="E72" i="7"/>
  <c r="K72" i="7" s="1"/>
  <c r="F72" i="7"/>
  <c r="G72" i="7"/>
  <c r="H72" i="7"/>
  <c r="I72" i="7"/>
  <c r="C72" i="7"/>
  <c r="D66" i="7"/>
  <c r="D74" i="7" s="1"/>
  <c r="E66" i="7"/>
  <c r="F66" i="7"/>
  <c r="F74" i="7" s="1"/>
  <c r="G66" i="7"/>
  <c r="H66" i="7"/>
  <c r="I66" i="7"/>
  <c r="C66" i="7"/>
  <c r="D61" i="7"/>
  <c r="E61" i="7"/>
  <c r="F61" i="7"/>
  <c r="G61" i="7"/>
  <c r="H61" i="7"/>
  <c r="H74" i="7" s="1"/>
  <c r="I61" i="7"/>
  <c r="C61" i="7"/>
  <c r="C74" i="7" s="1"/>
  <c r="D57" i="7"/>
  <c r="K57" i="7" s="1"/>
  <c r="E57" i="7"/>
  <c r="F57" i="7"/>
  <c r="G57" i="7"/>
  <c r="H57" i="7"/>
  <c r="I57" i="7"/>
  <c r="C57" i="7"/>
  <c r="D52" i="7"/>
  <c r="K52" i="7" s="1"/>
  <c r="E52" i="7"/>
  <c r="F52" i="7"/>
  <c r="G52" i="7"/>
  <c r="H52" i="7"/>
  <c r="I52" i="7"/>
  <c r="C52" i="7"/>
  <c r="D23" i="7"/>
  <c r="E23" i="7"/>
  <c r="F23" i="7"/>
  <c r="G23" i="7"/>
  <c r="H23" i="7"/>
  <c r="I23" i="7"/>
  <c r="C23" i="7"/>
  <c r="D42" i="7"/>
  <c r="E42" i="7"/>
  <c r="F42" i="7"/>
  <c r="G42" i="7"/>
  <c r="H42" i="7"/>
  <c r="I42" i="7"/>
  <c r="C42" i="7"/>
  <c r="K7" i="7"/>
  <c r="K13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3" i="7"/>
  <c r="K54" i="7"/>
  <c r="K55" i="7"/>
  <c r="K56" i="7"/>
  <c r="K58" i="7"/>
  <c r="K59" i="7"/>
  <c r="K60" i="7"/>
  <c r="K62" i="7"/>
  <c r="K66" i="7"/>
  <c r="K67" i="7"/>
  <c r="K73" i="7"/>
  <c r="K6" i="7"/>
  <c r="G74" i="7" l="1"/>
  <c r="K61" i="7"/>
  <c r="E74" i="7"/>
  <c r="I74" i="7"/>
  <c r="K5" i="7"/>
  <c r="K74" i="7" l="1"/>
  <c r="M192" i="3"/>
  <c r="M193" i="3"/>
  <c r="M194" i="3"/>
  <c r="M191" i="3"/>
  <c r="M6" i="3" l="1"/>
  <c r="M26" i="3" l="1"/>
  <c r="M7" i="3" l="1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</calcChain>
</file>

<file path=xl/comments1.xml><?xml version="1.0" encoding="utf-8"?>
<comments xmlns="http://schemas.openxmlformats.org/spreadsheetml/2006/main">
  <authors>
    <author/>
  </authors>
  <commentList>
    <comment ref="E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1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5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5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5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5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5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5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5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5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5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5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I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6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6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6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6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6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6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6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6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6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6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6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6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6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6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6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6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6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6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6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6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6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6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6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6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6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6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6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6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6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6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6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6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6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6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6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6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6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6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6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6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6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6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6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6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6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6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6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6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6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6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6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6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6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6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6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7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7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7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7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7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7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7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7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7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7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7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7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7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7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7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7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7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7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7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7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7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7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7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7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7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7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7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7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7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7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7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7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7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7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7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7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7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7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7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7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7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7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7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7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7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7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7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7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7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7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7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7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7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7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7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7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7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7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7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7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7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7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7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7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7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7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7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7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7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7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7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7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7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7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7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7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7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7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7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7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7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7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7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7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7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7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7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7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7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7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7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7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7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7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7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7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7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7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7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7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7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7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8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8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8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8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8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8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8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8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8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8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8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8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8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8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8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8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8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8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8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8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8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8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8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8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8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8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8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8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8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8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8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8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8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8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8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8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8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8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8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8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8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8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8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8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8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8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8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8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8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8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8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8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8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8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8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8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8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8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8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8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8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8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8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8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8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8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8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8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8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8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8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8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8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8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8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8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8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8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8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8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8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8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8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8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8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8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8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8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8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8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8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8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8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8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8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8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8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8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8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8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8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8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8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8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8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8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8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8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8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9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9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9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9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9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9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9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9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9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9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9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9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9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9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9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9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9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9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9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9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9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9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9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9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9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9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9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9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9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9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9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9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9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9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9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9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9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9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9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9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9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9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9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9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9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9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9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9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9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9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9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9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9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9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9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9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9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9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9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9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9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9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9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9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9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9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9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9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9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9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9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9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9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9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9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9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9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9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9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9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9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9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9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9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9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0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0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0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0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0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0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0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0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0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0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0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0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0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0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0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0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0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0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0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0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0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0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0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0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0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0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0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0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0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0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0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0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0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0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0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0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0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0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0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0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0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0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0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0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0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0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0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0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0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0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0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0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0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0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0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0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0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0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0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0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0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0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0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0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0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0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0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0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0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0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0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0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0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0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0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0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0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0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0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0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0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0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0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0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0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0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0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0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0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0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0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0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0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0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0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0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0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0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0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0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1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1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1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1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1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1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1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1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1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1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1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1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1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1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1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1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1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1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1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12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2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2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2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2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2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2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2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2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2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2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2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2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2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2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2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2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2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2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2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2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2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2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2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2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2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2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2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3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3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3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3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3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3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3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3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3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F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3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4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4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4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1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4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4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45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4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4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4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4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5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1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51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52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53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54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56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J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57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5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15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5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5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5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5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5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5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5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5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58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5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G15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5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5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5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5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5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5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5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5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59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E1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K1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L1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M1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N1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O1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P1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Q1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R1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  <comment ref="S160" authorId="0" shape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<sst xmlns="http://schemas.openxmlformats.org/spreadsheetml/2006/main" count="1540" uniqueCount="565">
  <si>
    <t>ข้อมูลจำนวนนักศึกษาปริญญาตรี (4-6) ที่รับเข้าใหม่ ปีการศึกษา 2566</t>
  </si>
  <si>
    <t>วิทยาเขต / ส่วนงาน / หลักสูตร</t>
  </si>
  <si>
    <t>แผน</t>
  </si>
  <si>
    <t>จำนวนคณะยืนยัน</t>
  </si>
  <si>
    <t>รวมยืนยัน</t>
  </si>
  <si>
    <t xml:space="preserve">รอบ 1 </t>
  </si>
  <si>
    <t>รอบ 2</t>
  </si>
  <si>
    <t>รอบ 3</t>
  </si>
  <si>
    <t>เรียนดี</t>
  </si>
  <si>
    <t>โครงการ
คณะรับเอง</t>
  </si>
  <si>
    <t>อื่น ๆ</t>
  </si>
  <si>
    <t>โควตา
(14 จว.ใต้)</t>
  </si>
  <si>
    <t>Admission</t>
  </si>
  <si>
    <t>กสพท</t>
  </si>
  <si>
    <t>Row Labels</t>
  </si>
  <si>
    <t>Sum of จำนวนตามแผน</t>
  </si>
  <si>
    <t>Sum of รอบ 1 เรียนดี</t>
  </si>
  <si>
    <t>Sum of รอบ 1 โครงการคณะรับเอง</t>
  </si>
  <si>
    <t>Sum of รอบ 1 อื่น ๆ</t>
  </si>
  <si>
    <t>Sum of รอบ 2 โควตา (14 จว.ใต้)</t>
  </si>
  <si>
    <t>Sum of รอบ 2 อื่น ๆ</t>
  </si>
  <si>
    <t>Sum of รอบ 3 Admission</t>
  </si>
  <si>
    <t>Sum of รอบ 3 กสพท</t>
  </si>
  <si>
    <t>คณะวิศวกรรมศาสตร์</t>
  </si>
  <si>
    <t>วิศวกรรมศาสตร์</t>
  </si>
  <si>
    <t>หลักสูตรวิศวกรรมศาสตรบัณฑิต สาขาวิชาวิศวกรรมการผลิต มหาวิทยาลัยสงขลานครินทร์</t>
  </si>
  <si>
    <t>หลักสูตรวิศวกรรมศาสตรบัณฑิต สาขาวิชาวิศวกรรมคอมพิวเตอร์ มหาวิทยาลัยสงขลานครินทร์</t>
  </si>
  <si>
    <t>หลักสูตรวิศวกรรมศาสตรบัณฑิต สาขาวิชาวิศวกรรมเคมี มหาวิทยาลัยสงขลานครินทร์</t>
  </si>
  <si>
    <t>หลักสูตรวิศวกรรมศาสตรบัณฑิต สาขาวิชาวิศวกรรมเครื่องกล มหาวิทยาลัยสงขลานครินทร์</t>
  </si>
  <si>
    <t>หลักสูตรวิศวกรรมศาสตรบัณฑิต สาขาวิชาวิศวกรรมชีวการแพทย์ มหาวิทยาลัยสงขลานครินทร์</t>
  </si>
  <si>
    <t>หลักสูตรวิศวกรรมศาสตรบัณฑิต สาขาวิชาวิศวกรรมปัญญาประดิษฐ์ มหาวิทยาลัยสงขลานครินทร์</t>
  </si>
  <si>
    <t>หลักสูตรวิศวกรรมศาสตรบัณฑิต สาขาวิชาวิศวกรรมไฟฟ้า มหาวิทยาลัยสงขลานครินทร์</t>
  </si>
  <si>
    <t>หลักสูตรวิศวกรรมศาสตรบัณฑิต สาขาวิชาวิศวกรรมเมคาทรอนิกส์ มหาวิทยาลัยสงขลานครินทร์</t>
  </si>
  <si>
    <t>หลักสูตรวิศวกรรมศาสตรบัณฑิต สาขาวิชาวิศวกรรมโยธา มหาวิทยาลัยสงขลานครินทร์</t>
  </si>
  <si>
    <t>หลักสูตรวิศวกรรมศาสตรบัณฑิต สาขาวิชาวิศวกรรมและการจัดการนวัตกรรม (หลักสูตรนานาชาติ) มหาวิทยาลัยสงขลานครินทร์</t>
  </si>
  <si>
    <t>หลักสูตรวิศวกรรมศาสตรบัณฑิต สาขาวิชาวิศวกรรมสิ่งแวดล้อม มหาวิทยาลัยสงขลานครินทร์</t>
  </si>
  <si>
    <t>หลักสูตรวิศวกรรมศาสตรบัณฑิต สาขาวิชาวิศวกรรมเหมืองแร่และวัสดุ มหาวิทยาลัยสงขลานครินทร์</t>
  </si>
  <si>
    <t>หลักสูตรวิศวกรรมศาสตรบัณฑิต สาขาวิชาวิศวกรรมอุตสาหการ มหาวิทยาลัยสงขลานครินทร์</t>
  </si>
  <si>
    <t>คณะวิทยาศาสตร์</t>
  </si>
  <si>
    <t>หลักสูตรเทคโนโลยีบัณฑิต สาขาวิชาเทคโนโลยีสารสนเทศ มหาวิทยาลัยสงขลานครินทร์</t>
  </si>
  <si>
    <t>หลักสูตรวิทยาศาสตรบัณฑิต สาขาวิชาคณิตศาสตร์ มหาวิทยาลัยสงขลานครินทร์</t>
  </si>
  <si>
    <t>หลักสูตรวิทยาศาสตรบัณฑิต สาขาวิชาเคมี มหาวิทยาลัยสงขลานครินทร์</t>
  </si>
  <si>
    <t>หลักสูตรวิทยาศาสตรบัณฑิต สาขาวิชาเคมี-ชีววิทยา มหาวิทยาลัยสงขลานครินทร์</t>
  </si>
  <si>
    <t>หลักสูตรวิทยาศาสตรบัณฑิต สาขาวิชาจุลชีววิทยา มหาวิทยาลัยสงขลานครินทร์</t>
  </si>
  <si>
    <t>หลักสูตรวิทยาศาสตรบัณฑิต สาขาวิชาชีววิทยา มหาวิทยาลัยสงขลานครินทร์</t>
  </si>
  <si>
    <t>หลักสูตรวิทยาศาสตรบัณฑิต สาขาวิชาเทคโนโลยีชีวภาพ มหาวิทยาลัยสงขลานครินทร์</t>
  </si>
  <si>
    <t>หลักสูตรวิทยาศาสตรบัณฑิต สาขาวิชาเทคโนโลยีสารสนเทศและการสื่อสาร มหาวิทยาลัยสงขลานครินทร์</t>
  </si>
  <si>
    <t>หลักสูตรวิทยาศาสตรบัณฑิต สาขาวิชาฟิสิกส์ มหาวิทยาลัยสงขลานครินทร์</t>
  </si>
  <si>
    <t>หลักสูตรวิทยาศาสตรบัณฑิต สาขาวิชาวัสดุศาสตร์ มหาวิทยาลัยสงขลานครินทร์</t>
  </si>
  <si>
    <t>หลักสูตรวิทยาศาสตรบัณฑิต สาขาวิชาวิทยาการคอมพิวเตอร์ มหาวิทยาลัยสงขลานครินทร์</t>
  </si>
  <si>
    <t>หลักสูตรวิทยาศาสตรบัณฑิต สาขาวิชาวิทยาศาสตร์พอลิเมอร์ มหาวิทยาลัยสงขลานครินทร์</t>
  </si>
  <si>
    <t>หลักสูตรวิทยาศาสตรบัณฑิต สาขาวิชาสถิติ มหาวิทยาลัยสงขลานครินทร์</t>
  </si>
  <si>
    <t>คณะแพทยศาสตร์</t>
  </si>
  <si>
    <t>หลักสูตรแพทยศาสตรบัณฑิต มหาวิทยาลัยสงขลานครินทร์</t>
  </si>
  <si>
    <t>หลักสูตรวิทยาศาสตรบัณฑิต สาขาวิชากายภาพบำบัด มหาวิทยาลัยสงขลานครินทร์</t>
  </si>
  <si>
    <t>หลักสูตรวิทยาศาสตรบัณฑิต สาขาวิชาปฏิบัติการฉุกเฉินการแพทย์ มหาวิทยาลัยสงขลานครินทร์</t>
  </si>
  <si>
    <t>หลักสูตรวิทยาศาสตรบัณฑิต สาขาวิชารังสีเทคนิค มหาวิทยาลัยสงขลานครินทร์</t>
  </si>
  <si>
    <t>หลักสูตรวิทยาศาสตรบัณฑิต สาขาวิชาวิทยาศาสตร์การแพทย์ มหาวิทยาลัยสงขลานครินทร์</t>
  </si>
  <si>
    <t>คณะวิทยาการจัดการ</t>
  </si>
  <si>
    <t>หลักสูตรบริหารธุรกิจบัณฑิต มหาวิทยาลัยสงขลานครินทร์</t>
  </si>
  <si>
    <t>หลักสูตรบริหารธุรกิจบัณฑิต สาขาวิชาการเงิน มหาวิทยาลัยสงขลานครินทร์</t>
  </si>
  <si>
    <t>หลักสูตรบริหารธุรกิจบัณฑิต สาขาวิชาการจัดการทรัพยากรมนุษย์ มหาวิทยาลัยสงขลานครินทร์</t>
  </si>
  <si>
    <t>หลักสูตรบริหารธุรกิจบัณฑิต สาขาวิชาการจัดการประชุมนิทรรศการและการท่องเที่ยวเพื่อเป็นรางวัล มหาวิทยาลัยสงขลานครินทร์</t>
  </si>
  <si>
    <t>หลักสูตรบริหารธุรกิจบัณฑิต สาขาวิชาการจัดการและความเป็นผู้ประกอบการ (หลักสูตรนานาชาติ) มหาวิทยาลัยสงขลานครินทร์</t>
  </si>
  <si>
    <t>หลักสูตรบริหารธุรกิจบัณฑิต สาขาวิชาการจัดการโลจิสติกส์ มหาวิทยาลัยสงขลานครินทร์</t>
  </si>
  <si>
    <t>หลักสูตรบริหารธุรกิจบัณฑิต สาขาวิชาการตลาด มหาวิทยาลัยสงขลานครินทร์</t>
  </si>
  <si>
    <t>หลักสูตรบริหารธุรกิจบัณฑิต สาขาวิชาระบบสารสนเทศทางธุรกิจ มหาวิทยาลัยสงขลานครินทร์</t>
  </si>
  <si>
    <t>หลักสูตรบัญชีบัณฑิต มหาวิทยาลัยสงขลานครินทร์</t>
  </si>
  <si>
    <t>หลักสูตรรัฐประศาสนศาสตรบัณฑิต มหาวิทยาลัยสงขลานครินทร์</t>
  </si>
  <si>
    <t>คณะทรัพยากรธรรมชาติ</t>
  </si>
  <si>
    <t>หลักสูตรเกษตรศาสตรบัณฑิต สาขาวิชานวัตกรรมการเกษตรและการจัดการ มหาวิทยาลัยสงขลานครินทร์</t>
  </si>
  <si>
    <t>หลักสูตรวิทยาศาสตรบัณฑิต สาขาวิชาเกษตรศาสตร์ มหาวิทยาลัยสงขลานครินทร์</t>
  </si>
  <si>
    <t>หลักสูตรวิทยาศาสตรบัณฑิต สาขาวิชาวาริชศาสตร์ มหาวิทยาลัยสงขลานครินทร์</t>
  </si>
  <si>
    <t>หลักสูตรวิทยาศาสตรบัณฑิต สาขาวิชาสัตวศาสตร์ มหาวิทยาลัยสงขลานครินทร์</t>
  </si>
  <si>
    <t>คณะเภสัชศาสตร์</t>
  </si>
  <si>
    <t>หลักสูตรเภสัชศาสตรบัณฑิต สาขาวิชาการบริบาลทางเภสัชกรรม มหาวิทยาลัยสงขลานครินทร์</t>
  </si>
  <si>
    <t>หลักสูตรเภสัชศาสตรบัณฑิต สาขาวิชาเภสัชกรรมอุตสาหการ มหาวิทยาลัยสงขลานครินทร์</t>
  </si>
  <si>
    <t>คณะการแพทย์แผนไทย</t>
  </si>
  <si>
    <t>หลักสูตรการแพทย์แผนไทยบัณฑิต มหาวิทยาลัยสงขลานครินทร์</t>
  </si>
  <si>
    <t>คณะพยาบาลศาสตร์</t>
  </si>
  <si>
    <t>หลักสูตรพยาบาลศาสตรบัณฑิต มหาวิทยาลัยสงขลานครินทร์</t>
  </si>
  <si>
    <t>คณะทันตแพทยศาสตร์</t>
  </si>
  <si>
    <t>หลักสูตรทันตแพทยศาสตรบัณฑิต มหาวิทยาลัยสงขลานครินทร์</t>
  </si>
  <si>
    <t>คณะอุตสาหกรรมเกษตร</t>
  </si>
  <si>
    <t>หลักสูตรวิทยาศาสตรบัณฑิต สาขาวิชาเทคโนโลยีบรรจุภัณฑ์และวัสดุ มหาวิทยาลัยสงขลานครินทร์</t>
  </si>
  <si>
    <t>หลักสูตรวิทยาศาสตรบัณฑิต สาขาวิชาเทคโนโลยีและการจัดการอุตสาหกรรมอาหาร มหาวิทยาลัยสงขลานครินทร์</t>
  </si>
  <si>
    <t>หลักสูตรวิทยาศาสตรบัณฑิต สาขาวิชาวิทยาศาสตร์และเทคโนโลยีอาหารและเทคโนโลยีอาหาร มหาวิทยาลัยสงขลานครินทร์</t>
  </si>
  <si>
    <t>หลักสูตรวิทยาศาสตรบัณฑิต สาขาวิชาอาหารสุขภาพและโภชนาการเพื่อการกำหนดอาหาร (นานาชาติ) มหาวิทยาลัยสงขลานครินทร์</t>
  </si>
  <si>
    <t>คณะศิลปศาสตร์</t>
  </si>
  <si>
    <t>หลักสูตรศิลปศาสตรบัณฑิต สาขาวิชาการจัดการอุตสาหกรรมการบินและการบริการ มหาวิทยาลัยสงขลานครินทร์</t>
  </si>
  <si>
    <t>หลักสูตรศิลปศาสตรบัณฑิต สาขาวิชาชุมชนศึกษาเพื่อการพัฒนาที่ยั่งยืน มหาวิทยาลัยสงขลานครินทร์</t>
  </si>
  <si>
    <t>หลักสูตรศิลปศาสตรบัณฑิต สาขาวิชาภาษาจีน มหาวิทยาลัยสงขลานครินทร์</t>
  </si>
  <si>
    <t>หลักสูตรศิลปศาสตรบัณฑิต สาขาวิชาภาษาไทยประยุกต์ มหาวิทยาลัยสงขลานครินทร์</t>
  </si>
  <si>
    <t>หลักสูตรศิลปศาสตรบัณฑิต สาขาวิชาภาษาอังกฤษ มหาวิทยาลัยสงขลานครินทร์</t>
  </si>
  <si>
    <t>คณะนิติศาสตร์</t>
  </si>
  <si>
    <t>หลักสูตรนิติศาสตรบัณฑิต มหาวิทยาลัยสงขลานครินทร์</t>
  </si>
  <si>
    <t>คณะเศรษฐศาสตร์</t>
  </si>
  <si>
    <t>หลักสูตรเศรษฐศาสตรบัณฑิต มหาวิทยาลัยสงขลานครินทร์</t>
  </si>
  <si>
    <t>หลักสูตรเศรษฐศาสตรบัณฑิต สาขาวิชาเศรษฐศาสตร์ธุรกิจเกษตรและการจัดการ</t>
  </si>
  <si>
    <t>คณะเทคนิคการแพทย์</t>
  </si>
  <si>
    <t>หลักสูตรวิทยาศาสตรบัณฑิต สาขาวิชาเทคนิคการแพทย์ มหาวิทยาลัยสงขลานครินทร์</t>
  </si>
  <si>
    <t>วิทยาลัยนานาชาติ วิทยาเขตหาดใหญ่</t>
  </si>
  <si>
    <t>หลักสูตรวิทยาศาสตรบัณฑิต สาขาวิชาสื่อสร้างสรรค์และเทคโนโลยีดิจิทัล (หลักสูตรนานาชาติ) มหาวิทยาลัยสงขลานครินทร์</t>
  </si>
  <si>
    <t>หลักสูตรวิศวกรรมศาสตรบัณฑิต สาขาวิชาวิศวกรรมและการจัดการอุตสาหกรรมยาง (หลักสูตรนานาชาติ) มหาวิทยาลัยสงขลานครินทร์</t>
  </si>
  <si>
    <t>คณะสัตวแพทยศาสตร์</t>
  </si>
  <si>
    <t xml:space="preserve">สัตวแพทยศาสตรบัณฑิต </t>
  </si>
  <si>
    <t>หลักสูตรสัตวแพทยศาสตรบัณฑิต มหาวิทยาลัยสงขลานครินทร์</t>
  </si>
  <si>
    <t>คณะศึกษาศาสตร์</t>
  </si>
  <si>
    <t>หลักสูตรวิทยาศาสตรบัณฑิต สาขาวิชาจิตวิทยาคลินิก (4ปี) หลักสูตรปรับปรุง พ.ศ.2564</t>
  </si>
  <si>
    <t>หลักสูตรศึกษาศาสตรบัณฑิต (4ปี) หลักสูตรปรับปรุง พ.ศ.2562</t>
  </si>
  <si>
    <t>หลักสูตรศึกษาศาสตรบัณฑิต (การสอนวิทยาศาสตร์และคณิตศาสตร์) (4ปี) หลักสูตรปรับปรุง พ.ศ.2566</t>
  </si>
  <si>
    <t>หลักสูตรศึกษาศาสตรบัณฑิต สาขาวิชาเทคโนโลยีดิจิทัลและสื่อสารการศึกษา (4ปี) หลักสูตรปรับปรุง พ.ศ.2566</t>
  </si>
  <si>
    <t>หลักสูตรศึกษาศาสตรบัณฑิต สาขาวิชาเทคโนโลยีสารสนทศและการประเมินทางการศึกษา (4ปี) หลักสูตรปรับปรุง พ.ศ.2562</t>
  </si>
  <si>
    <t>หลักสูตรศึกษาศาสตรบัณฑิต สาขาวิชาศึกษาศาสตร์ (4ปี) หลักสูตรปรับปรุง พ.ศ.2564</t>
  </si>
  <si>
    <t>หลักสูตรศึกษาศาสตรบัณฑิต(ภาษาไทยและภาษาต่างประเทศ) (4ปี) หลักสูตรปรับปรุง พ.ศ.2566</t>
  </si>
  <si>
    <t>คณะมนุษยศาสตร์และสังคมศาสตร์</t>
  </si>
  <si>
    <t>หลักสูตรวิทยาศาสตรบัณฑิต สาขาวิชาภูมิศาสตร์ มหาวิทยาลัยสงขลานครินทร์</t>
  </si>
  <si>
    <t>หลักสูตรศิลปศาสตรบัณฑิต สาขาวิชาการจัดการสารสนเทศ มหาวิทยาลัยสงขลานครินทร์</t>
  </si>
  <si>
    <t>หลักสูตรศิลปศาสตรบัณฑิต สาขาวิชาประวัติศาสตร์ มหาวิทยาลัยสงขลานครินทร์</t>
  </si>
  <si>
    <t>หลักสูตรศิลปศาสตรบัณฑิต สาขาวิชาพัฒนาสังคม มหาวิทยาลัยสงขลานครินทร์</t>
  </si>
  <si>
    <t>หลักสูตรศิลปศาสตรบัณฑิต สาขาวิชาภาษาเกาหลี มหาวิทยาลัยสงขลานครินทร์</t>
  </si>
  <si>
    <t>หลักสูตรศิลปศาสตรบัณฑิต สาขาวิชาภาษาญี่ปุ่น มหาวิทยาลัยสงขลานครินทร์</t>
  </si>
  <si>
    <t>หลักสูตรศิลปศาสตรบัณฑิต สาขาวิชาภาษามลายูและมลายูศึกษา มหาวิทยาลัยสงขลานครินทร์</t>
  </si>
  <si>
    <t>หลักสูตรศิลปศาสตรบัณฑิต สาขาวิชาภาษายุโรปเพื่อการสื่อสารสากล มหาวิทยาลัยสงขลานครินทร์</t>
  </si>
  <si>
    <t>หลักสูตรศิลปศาสตรบัณฑิต สาขาวิชาภาษาและวรรณคดีไทย มหาวิทยาลัยสงขลานครินทร์</t>
  </si>
  <si>
    <t>หลักสูตรศิลปศาสตรบัณฑิต สาขาวิชาภาษาอาหรับเพื่อธุรกิจ มหาวิทยาลัยสงขลานครินทร์</t>
  </si>
  <si>
    <t>หลักสูตรศิลปศาสตรบัณฑิต สาขาวิชามลายูศึกษา มหาวิทยาลัยสงขลานครินทร์</t>
  </si>
  <si>
    <t>หลักสูตรศิลปศาสตรบัณฑิต สาขาวิชาศิลปะการคิดเพื่อการพัฒนามนุษย์ มหาวิทยาลัยสงขลานครินทร์</t>
  </si>
  <si>
    <t>หลักสูตรศิลปศาสตรบัณฑิต สาขาวิชาสังคมวิทยาและมานุษยวิทยา มหาวิทยาลัยสงขลานครินทร์</t>
  </si>
  <si>
    <t>หลักสูตรเศรษฐศาสตรบัณฑิต สาขาวิชาเศรษฐศาสตร์การประกอบการ มหาวิทยาลัยสงขลานครินทร์</t>
  </si>
  <si>
    <t>หลักสูตรสังคมสงเคราะห์ศาสตรบัณฑิต มหาวิทยาลัยสงขลานครินทร์</t>
  </si>
  <si>
    <t>คณะวิทยาศาสตร์และเทคโนโลยี</t>
  </si>
  <si>
    <t>หลักสูตรวิทยาศาสตรบัณฑิต สาขาวิชาคณิตศาสตร์และวิทยาการคอมพิวเตอร์ มหาวิทยาลัยสงขลานครินทร์</t>
  </si>
  <si>
    <t>หลักสูตรวิทยาศาสตรบัณฑิต สาขาวิชาเคมีอุตสาหกรรมสีเขียว มหาวิทยาลัยสงขลานครินทร์  (ปรับปรุงหลักสูตรเปลี่ยนชื่อจากเดิม สาขาวิชาเคมีอุตสาหกรรม)</t>
  </si>
  <si>
    <t>หลักสูตรวิทยาศาสตรบัณฑิต สาขาวิชาเทคโนโลยีการเกษตร มหาวิทยาลัยสงขลานครินทร์</t>
  </si>
  <si>
    <t>หลักสูตรวิทยาศาสตรบัณฑิต สาขาวิชาเทคโนโลยีการประมง มหาวิทยาลัยสงขลานครินทร์</t>
  </si>
  <si>
    <t>หลักสูตรวิทยาศาสตรบัณฑิต สาขาวิชาเทคโนโลยียาง มหาวิทยาลัยสงขลานครินทร์</t>
  </si>
  <si>
    <t>หลักสูตรวิทยาศาสตรบัณฑิต สาขาวิชาโภชนาศาสตร์และการกำหนดอาหาร มหาวิทยาลัยสงขลานครินทร์</t>
  </si>
  <si>
    <t>หลักสูตรวิทยาศาสตรบัณฑิต สาขาวิชาวิทยาศาสตร์การอาหารและโภชนาการ มหาวิทยาลัยสงขลานครินทร์</t>
  </si>
  <si>
    <t>คณะวิทยาการอิสลาม</t>
  </si>
  <si>
    <t>หลักสูตรศิลปศาสตรบัณฑิต สาขาวิชานวัตกรรมธุรกิจอิสลาม มหาวิทยาลัยสงขลานครินทร์</t>
  </si>
  <si>
    <t>หลักสูตรศิลปศาสตรบัณฑิต สาขาวิชาอิสลามศึกษา (หลักสูตรนานาชาติ) มหาวิทยาลัยสงขลานครินทร์</t>
  </si>
  <si>
    <t>หลักสูตรศิลปศาสตรบัณฑิต สาขาวิชาอิสลามศึกษาและกฎหมายอิสลาม มหาวิทยาลัยสงขลานครินทร์</t>
  </si>
  <si>
    <t>หลักสูตรศึกษาศาสตรบัณฑิต สาขาวิชาการสอนอิสลามศึกษา (หลักสูตร 4 ปี) มหาวิทยาลัยสงขลานครินทร์</t>
  </si>
  <si>
    <t>คณะศิลปกรรมศาสตร์</t>
  </si>
  <si>
    <t xml:space="preserve">หลักสูตรศิลปกรรมศาสตรบัณฑิต </t>
  </si>
  <si>
    <t xml:space="preserve">หลักสูตรศิลปกรรมศาสตรบัณฑิต สาขาวิชาออกแบบประยุกต์ (หลักสูตรต่อเนื่อง) </t>
  </si>
  <si>
    <t>คณะวิทยาการสื่อสาร</t>
  </si>
  <si>
    <t>หลักสูตรนิเทศศาสตรบัณฑิต มหาวิทยาลัยสงขลานครินทร์</t>
  </si>
  <si>
    <t>หลักสูตรวิทยาศาสตรบัณฑิต สาขาวิชาคอมพิวเตอร์และวิทยาการสารสนเทศเพื่อการจัดการ มหาวิทยาลัยสงขลานครินทร์</t>
  </si>
  <si>
    <t>หลักสูตรศิลปศาสตรบัณฑิต สาขาวิชานวัตกรรมการออกแบบสื่อ มหาวิทยาลัยสงขลานครินทร์</t>
  </si>
  <si>
    <t>คณะรัฐศาสตร์</t>
  </si>
  <si>
    <t>หลักสูตรรัฐศาสตรบัณฑิต มหาวิทยาลัยสงขลานครินทร์</t>
  </si>
  <si>
    <t>คณะพยาบาลศาสตร์ วิทยาเขตปัตตานี</t>
  </si>
  <si>
    <t>หลักสูตรพยาบาลศาสตรบัณฑิต มหาวิทยาลัยสงขลานครินทร์ วิทยาเขตปัตตานี</t>
  </si>
  <si>
    <t>คณะการบริการและการท่องเที่ยว</t>
  </si>
  <si>
    <t>หลักสูตรบริหารธุรกิจบัณฑิต สาขาวิชาการจัดการการบริการ (หลักสูตรนานาชาติ) มหาวิทยาลัยสงขลานครินทร์</t>
  </si>
  <si>
    <t>หลักสูตรบริหารธุรกิจบัณฑิต สาขาวิชาการจัดการท่องเที่ยว (หลักสูตรนานาชาติ) มหาวิทยาลัยสงขลานครินทร์</t>
  </si>
  <si>
    <t>หลักสูตรบริหารธุรกิจบัณฑิต สาขาวิชาการจัดการนวัตกรรมการบริการ (หลักสูตรนานาชาติ) มหาวิทยาลัยสงขลานครินทร์</t>
  </si>
  <si>
    <t>คณะเทคโนโลยีและสิ่งแวดล้อม</t>
  </si>
  <si>
    <t>หลักสูตรวิทยาศาสตรบัณฑิต สาขาวิชาเทคโนโลยีภูมิสารสนเทศสิ่งแวดล้อม มหาวิทยาลัยสงขลานครินทร์</t>
  </si>
  <si>
    <t>หลักสูตรวิทยาศาสตรบัณฑิต สาขาวิชาเทคโนโลยีและการจัดการสิ่งแวดล้อม มหาวิทยาลัยสงขลานครินทร์</t>
  </si>
  <si>
    <t>หลักสูตรวิทยาศาสตรบัณฑิต สาขาวิชาวิทยาศาสตร์ทางทะเลและการจัดการชายฝั่ง มหาวิทยาลัยสงขลานครินทร์</t>
  </si>
  <si>
    <t>คณะวิเทศศึกษา</t>
  </si>
  <si>
    <t>หลักสูตรศิลปศาสตรบัณฑิต สาขาวิชาธุรกิจระหว่างประเทศ: จีน (หลักสูตรนานาชาติ) มหาวิทยาลัยสงขลานครินทร์</t>
  </si>
  <si>
    <t>หลักสูตรศิลปศาสตรบัณฑิต สาขาวิชานานาชาติศึกษา (หลักสูตรนานาชาติ) มหาวิทยาลัยสงขลานครินทร์</t>
  </si>
  <si>
    <t>วิทยาลัยการคอมพิวเตอร์</t>
  </si>
  <si>
    <t xml:space="preserve">หลักสูตรวิทยาศาสตรบัณฑิต สาขาวิชาการคอมพิวเตอร์ </t>
  </si>
  <si>
    <t>หลักสูตรวิทยาศาสตรบัณฑิต สาขาวิชาธุรกิจดิจิทัล (หลักสูตรนานาชาติ)</t>
  </si>
  <si>
    <t>หลักสูตรวิศวกรรมศาสตรบัณฑิต สาขาวิชาวิศวกรรมดิจิทัล (หลักสูตรนานาชาติ)</t>
  </si>
  <si>
    <t>คณะวิทยาศาสตร์และเทคโนโลยีอุตสาหกรรม</t>
  </si>
  <si>
    <t>หลักสูตรวิทยาศาสตรบัณฑิต สาขาวิชาเคมีเพื่ออุตสาหกรรม มหาวิทยาลัยสงขลานครินทร์</t>
  </si>
  <si>
    <t>หลักสูตรวิทยาศาสตรบัณฑิต สาขาวิชาเทคโนโลยีการจัดการอุตสาหกรรมวัสดุ มหาวิทยาลัยสงขลานครินทร์</t>
  </si>
  <si>
    <t>หลักสูตรวิทยาศาสตรบัณฑิต สาขาวิชาเทคโนโลยีสารสนเทศ มหาวิทยาลัยสงขลานครินทร์</t>
  </si>
  <si>
    <t>หลักสูตรวิทยาศาสตรบัณฑิต สาขาวิชาสิ่งแวดล้อมเพื่อความยั่งยืน มหาวิทยาลัยสงขลานครินทร์</t>
  </si>
  <si>
    <t>หลักสูตรวิทยาศาสตรบัณฑิต สาขาวิชาอาชีวอนามัยและความปลอดภัย มหาวิทยาลัยสงขลานครินทร์</t>
  </si>
  <si>
    <t>หลักสูตรวิศวกรรมศาสตรบัณฑิต สาขาวิชาการจัดการงานวิศวกรรม มหาวิทยาลัยสงขลานครินทร์</t>
  </si>
  <si>
    <t>คณะศิลปศาสตร์และวิทยาการจัดการ</t>
  </si>
  <si>
    <t>หลักสูตรบริหารธุรกิจบัณฑิต สาขาวิชาการจัดการธุรกิจ มหาวิทยาลัยสงขลานครินทร์</t>
  </si>
  <si>
    <t>หลักสูตรบริหารธุรกิจบัณฑิต สาขาวิชาการจัดการธุรกิจท่องเที่ยว มหาวิทยาลัยสงขลานครินทร์</t>
  </si>
  <si>
    <t>หลักสูตรรัฐประศาสนศาสตรบัณฑิต สาขาวิชาการจัดการรัฐกิจ มหาวิทยาลัยสงขลานครินทร์</t>
  </si>
  <si>
    <t>หลักสูตรเศรษฐศาสตรบัณฑิต สาขาวิชาเศรษฐศาสตร์ธุรกิจ มหาวิทยาลัยสงขลานครินทร์</t>
  </si>
  <si>
    <t>วิทยาลัยนานาชาติ วิทยาเขตสุราษฎร์ธานี</t>
  </si>
  <si>
    <t>หลักสูตรศิลปศาสตรบัณฑิต สาขาวิชาภาษาจีนเพื่อการสื่อสารทางธุรกิจ (หลักสูตรนานาชาติ) มหาวิทยาลัยสงขลานครินทร์</t>
  </si>
  <si>
    <t>หลักสูตรศิลปศาสตรบัณฑิต สาขาวิชาภาษาเพื่อการสื่อสารทางธุรกิจระหว่างประเทศ (หลักสูตรนานาชาติ) มหาวิทยาลัยสงขลานครินทร์</t>
  </si>
  <si>
    <t>หลักสูตรศิลปศาสตรบัณฑิต สาขาวิชาภาษาอังกฤษเพื่อการสื่อสารทางธุรกิจ มหาวิทยาลัยสงขลานครินทร์</t>
  </si>
  <si>
    <t>โครงการจัดตั้งคณะนวัตกรรมการเกษตรและประมง</t>
  </si>
  <si>
    <t>หลักสูตรวิทยาศาสตรบัณฑิต สาขาวิชาทรัพยากรประมง มหาวิทยาลัยสงขลานครินทร์</t>
  </si>
  <si>
    <t>หลักสูตรวิทยาศาสตรบัณฑิต สาขาวิชาเทคโนโลยีอาหาร มหาวิทยาลัยสงขลานครินทร์</t>
  </si>
  <si>
    <t>หลักสูตรวิทยาศาสตรบัณฑิต สาขาวิชาวิทยาศาสตร์และเทคโนโลยีการเกษตร มหาวิทยาลัยสงขลานครินทร์</t>
  </si>
  <si>
    <t>คณะพาณิชยศาสตร์และการจัดการ</t>
  </si>
  <si>
    <t>หลักสูตรบริหารธุรกิจบัณฑิต สาขาวิชาการเงิน ประกันภัย และการจัดการความเสี่ยง มหาวิทยาลัยสงขลานครินทร์</t>
  </si>
  <si>
    <t>หลักสูตรบริหารธุรกิจบัณฑิต สาขาวิชาการจัดการการท่องเที่ยว มหาวิทยาลัยสงขลานครินทร์</t>
  </si>
  <si>
    <t>หลักสูตรบริหารธุรกิจบัณฑิต สาขาวิชาการจัดการสารสนเทศและเทคโนโลยีดิจิทัล มหาวิทยาลัยสงขลานครินทร์</t>
  </si>
  <si>
    <t>หลักสูตรบริหารธุรกิจบัณฑิต สาขาวิชาธุรกิจดิจิทัล มหาวิทยาลัยสงขลานครินทร์</t>
  </si>
  <si>
    <t>หลักสูตรบัญชีบัณฑิต สาขาวิชาการบัญชี มหาวิทยาลัยสงขลานครินทร์</t>
  </si>
  <si>
    <t>หลักสูตรศิลปศาสตรบัณฑิต สาขาวิชาการออกแบบศิลปะการแสดงและนวัตกรรม มหาวิทยาลัยสงขลานครินทร์</t>
  </si>
  <si>
    <t>หลักสูตรศิลปศาสตรบัณฑิต สาขาวิชาภาษาอังกฤษธุรกิจ มหาวิทยาลัยสงขลานครินทร์</t>
  </si>
  <si>
    <t>คณะสถาปัตยกรรมศาสตร์</t>
  </si>
  <si>
    <t>หลักสูตรสถาปัตยกรรมบัณฑิต สาขาวิชาสถาปัตยกรรม มหาวิทยาลัยสงขลานครินทร์</t>
  </si>
  <si>
    <t>(blank)</t>
  </si>
  <si>
    <t>Grand Total</t>
  </si>
  <si>
    <t>Timestamp</t>
  </si>
  <si>
    <t>Email Address</t>
  </si>
  <si>
    <t>ปีการศึกษา</t>
  </si>
  <si>
    <t>รหัสหลักสูตร</t>
  </si>
  <si>
    <t>ชื่อหลักสูตร</t>
  </si>
  <si>
    <t>ชื่อสาขาวิชาเอก</t>
  </si>
  <si>
    <t>วิทยาเขต</t>
  </si>
  <si>
    <t>คณะ</t>
  </si>
  <si>
    <t>จำนวนตามแผน</t>
  </si>
  <si>
    <t>รอบ 1 เรียนดี</t>
  </si>
  <si>
    <t>รอบ 1 โครงการคณะรับเอง</t>
  </si>
  <si>
    <t>รอบ 1 อื่น ๆ</t>
  </si>
  <si>
    <t>อื่น ๆ โปรดระบุ 1</t>
  </si>
  <si>
    <t>รอบ 2 โควตา (14 จว.ใต้)</t>
  </si>
  <si>
    <t>รอบ 2 อื่น ๆ</t>
  </si>
  <si>
    <t>อื่น ๆ โปรดระบุ 2</t>
  </si>
  <si>
    <t>รอบ 3 Admission</t>
  </si>
  <si>
    <t>รอบ 3 กสพท</t>
  </si>
  <si>
    <t>แก้ไข</t>
  </si>
  <si>
    <t>jeerasak.j@psu.ac.th</t>
  </si>
  <si>
    <t>รวมวิทยาเขตตรัง</t>
  </si>
  <si>
    <t>-</t>
  </si>
  <si>
    <t>https://docs.google.com/forms/d/e/1FAIpQLSd2l54dPyr3Vf2l05D1TdsoQygOdeaRNhjESQKjAKQnn4QlEQ/viewform?edit2=2_ABaOnuf3nfqXxOm6vdFcR3Qb8psw3_-itfEYYzGtwpitjbR_AjKdMyI16wl9bBEkCm0-_HM</t>
  </si>
  <si>
    <t>https://docs.google.com/forms/d/e/1FAIpQLSd2l54dPyr3Vf2l05D1TdsoQygOdeaRNhjESQKjAKQnn4QlEQ/viewform?edit2=2_ABaOnuffK8IVXWgqy7nzCToYvbOw6XgFtm7od-Z2aNo4_2TlfunU_XN3ROTktfvvGNGsukQ</t>
  </si>
  <si>
    <t>https://docs.google.com/forms/d/e/1FAIpQLSd2l54dPyr3Vf2l05D1TdsoQygOdeaRNhjESQKjAKQnn4QlEQ/viewform?edit2=2_ABaOnuc2SLmzvX6zOaXJ8m6W8eHBhyVcmQsdhg2Z5VJA0I4ADoe0NWJo58p9DfF1BdzNNyo</t>
  </si>
  <si>
    <t>https://docs.google.com/forms/d/e/1FAIpQLSd2l54dPyr3Vf2l05D1TdsoQygOdeaRNhjESQKjAKQnn4QlEQ/viewform?edit2=2_ABaOnud4QRB2aVChpvE0G9E_1MFHI2wzVPvWJeoiab6fyQjYbiXuxD0YEhgRJGH00Q_29hQ</t>
  </si>
  <si>
    <t>https://docs.google.com/forms/d/e/1FAIpQLSd2l54dPyr3Vf2l05D1TdsoQygOdeaRNhjESQKjAKQnn4QlEQ/viewform?edit2=2_ABaOnue2yTEz6mUgk-D_pSsRbNGd3QnYpOytD1KHTs3ztxaQRChuX5h7AbqP6gUyTEzNOFc</t>
  </si>
  <si>
    <t>https://docs.google.com/forms/d/e/1FAIpQLSd2l54dPyr3Vf2l05D1TdsoQygOdeaRNhjESQKjAKQnn4QlEQ/viewform?edit2=2_ABaOnufx_iZM2V-Zx88jU0Il1y0DCBqad2wp6sjehO1kxEhDqMfVKudybMd3MibCn-y69Yw</t>
  </si>
  <si>
    <t>https://docs.google.com/forms/d/e/1FAIpQLSd2l54dPyr3Vf2l05D1TdsoQygOdeaRNhjESQKjAKQnn4QlEQ/viewform?edit2=2_ABaOnueNB3rLkl65bljFVjNWaoOUkRy1il8qj9iG3MS8KIhqOu1xqxT3vCzHJs0wLa5qGiU</t>
  </si>
  <si>
    <t>https://docs.google.com/forms/d/e/1FAIpQLSd2l54dPyr3Vf2l05D1TdsoQygOdeaRNhjESQKjAKQnn4QlEQ/viewform?edit2=2_ABaOnufcr9Uhh8fVEXzFnnl_sfqyHTQygn1Gw8USFR5xTJJT-cSFxmOLL9eIzl-e73ALsQc</t>
  </si>
  <si>
    <t>https://docs.google.com/forms/d/e/1FAIpQLSd2l54dPyr3Vf2l05D1TdsoQygOdeaRNhjESQKjAKQnn4QlEQ/viewform?edit2=2_ABaOnucB86XHT_DmBnwcSxeDV36kygqMeRoGy-ERoDTFWnB5K1P5g9j6mi5f3qNYhn0EMsA</t>
  </si>
  <si>
    <t>https://docs.google.com/forms/d/e/1FAIpQLSd2l54dPyr3Vf2l05D1TdsoQygOdeaRNhjESQKjAKQnn4QlEQ/viewform?edit2=2_ABaOnueEHRTi0CMOf90rrEkJ5UuIBLkQlIe_pzpNElXirnDr3kyQ3h5p6CYaPvkuVa-M064</t>
  </si>
  <si>
    <t>sininat.p@psu.ac.th</t>
  </si>
  <si>
    <t>รวมวิทยาเขตปัตตานี</t>
  </si>
  <si>
    <t>https://docs.google.com/forms/d/e/1FAIpQLSd2l54dPyr3Vf2l05D1TdsoQygOdeaRNhjESQKjAKQnn4QlEQ/viewform?edit2=2_ABaOnucwt_iJIUKHEYQ6MkLvY1G6k9ZJW16uHTorlPabQy5H5gulUu3Cnq5lFl3y3WJjlbY</t>
  </si>
  <si>
    <t>https://docs.google.com/forms/d/e/1FAIpQLSd2l54dPyr3Vf2l05D1TdsoQygOdeaRNhjESQKjAKQnn4QlEQ/viewform?edit2=2_ABaOnufqPFc01O-KquTQZ7aUv7p-eNeft6T5bKxXduNYf-XuFSOwlN7yoiRoqY0GLBevHjI</t>
  </si>
  <si>
    <t>https://docs.google.com/forms/d/e/1FAIpQLSd2l54dPyr3Vf2l05D1TdsoQygOdeaRNhjESQKjAKQnn4QlEQ/viewform?edit2=2_ABaOnucsvOeLCFimjajqnJneimmKzpdR6HTOx5S7ztETp53EYRZsQCJjaZQaWWT9BjfO7ic</t>
  </si>
  <si>
    <t>https://docs.google.com/forms/d/e/1FAIpQLSd2l54dPyr3Vf2l05D1TdsoQygOdeaRNhjESQKjAKQnn4QlEQ/viewform?edit2=2_ABaOnucd4kEsEu2felPI6AVNwlxy_aJ6R2EU3mMHwBNR5yfAKARp_YbL7c5S-KIvHqOHUy4</t>
  </si>
  <si>
    <t>https://docs.google.com/forms/d/e/1FAIpQLSd2l54dPyr3Vf2l05D1TdsoQygOdeaRNhjESQKjAKQnn4QlEQ/viewform?edit2=2_ABaOnucO3QB7o1b1XA2uyimZhNqVj9rZ_V2UQypZaKaVt3tSIPS9-je68aljZmVvhKMacI8</t>
  </si>
  <si>
    <t>จิตวิทยาคลินิก</t>
  </si>
  <si>
    <t>https://docs.google.com/forms/d/e/1FAIpQLSd2l54dPyr3Vf2l05D1TdsoQygOdeaRNhjESQKjAKQnn4QlEQ/viewform?edit2=2_ABaOnucuVH-in4jRcaPcD3bbh1EEK1kNoimLCZVtb82iqBjCcuw7uYUiP6X5yDdq52qSKbU</t>
  </si>
  <si>
    <t>https://docs.google.com/forms/d/e/1FAIpQLSd2l54dPyr3Vf2l05D1TdsoQygOdeaRNhjESQKjAKQnn4QlEQ/viewform?edit2=2_ABaOnueaZ88cOlF99Estd8pZ26VSQLIX1kjgdmjgNJLlWpzapOmhwa6iU_lU74MLYQZK7nY</t>
  </si>
  <si>
    <t>pattama.su@psu.ac.th</t>
  </si>
  <si>
    <t>วิชาเอกทัศนศิลป์</t>
  </si>
  <si>
    <t>โครงการรับนักเรียนที่มีความสามารถด้านการกีฬาเพื่อความเป็นเลิศ (PSU สลาตัน)   จำนวน  1 คน / โครงการส่งเสริมผู้มีคุณธรรม จริยธรรม บำเพ็ญประโยชน์ช่วยเหลือสังคม  จำนวน 3 คน / โครงการรับผู้สำเร็จการศึกษาจากต่างประเทศ 2 คน</t>
  </si>
  <si>
    <t>โครงการนักเรียนชั้น ปวช.3 ใน 14 จังหวัดภาคใต้ (โควตาภูมิภาค) จำนวน 2 คน</t>
  </si>
  <si>
    <t>https://docs.google.com/forms/d/e/1FAIpQLSd2l54dPyr3Vf2l05D1TdsoQygOdeaRNhjESQKjAKQnn4QlEQ/viewform?edit2=2_ABaOnueYSNPEt7o9To118stiqYER7ZNcnxn-qYM8oFEotqnV5Uar28EPyTrIqSJx_SFJdiY</t>
  </si>
  <si>
    <t>https://docs.google.com/forms/d/e/1FAIpQLSd2l54dPyr3Vf2l05D1TdsoQygOdeaRNhjESQKjAKQnn4QlEQ/viewform?edit2=2_ABaOnuec5CRMY5VzdNtF5aAhpW7tQIVmFIQDx9sQ2zeHn_oOqRwNlkVq8vyT4HrNFixLI5g</t>
  </si>
  <si>
    <t>ออกแบบประยุกต์ศิลป์</t>
  </si>
  <si>
    <t>โครงการรับนักเรียนที่มีความสามารถด้านการกีฬาเพื่อความเป็นเลิศ (PSU สลาตัน)   จำนวน  3 คน / โครงการส่งเสริมผู้มีคุณธรรม จริยธรรม บำเพ็ญประโยชน์ช่วยเหลือสังคม  จำนวน 3 คน / โครงการรับผู้สำเร็จการศึกษาจากต่างประเทศ 1 คน</t>
  </si>
  <si>
    <t>โครงการนักเรียนชั้น ปวช.3 ใน 14 จังหวัดภาคใต้ (โควตาภูมิภาค) จำนวน 3 คน</t>
  </si>
  <si>
    <t>https://docs.google.com/forms/d/e/1FAIpQLSd2l54dPyr3Vf2l05D1TdsoQygOdeaRNhjESQKjAKQnn4QlEQ/viewform?edit2=2_ABaOnuduBUnhUGc1xpY0xYkAXYKKUjR2anl0MaTcv2UNq6VFey64SpBcoVAx3cQDa9W-WBM</t>
  </si>
  <si>
    <t>ออกแบบแฟชั่น</t>
  </si>
  <si>
    <t>โครงการส่งเสริมผู้มีคุณธรรม จริยธรรม บำเพ็ญประโยชน์ช่วยเหลือสังคม  จำนวน 5 คน / โครงการรับผู้สำเร็จการศึกษาจากต่างประเทศ 1 คน</t>
  </si>
  <si>
    <t>https://docs.google.com/forms/d/e/1FAIpQLSd2l54dPyr3Vf2l05D1TdsoQygOdeaRNhjESQKjAKQnn4QlEQ/viewform?edit2=2_ABaOnucp1QoJv1lG08Dy865Ebd2M0PkZlpaNtTxZAppvPSoZHw5NyneAInX3ufqOpDeZPPQ</t>
  </si>
  <si>
    <t>vasna.l@psu.ac.th</t>
  </si>
  <si>
    <t>https://docs.google.com/forms/d/e/1FAIpQLSd2l54dPyr3Vf2l05D1TdsoQygOdeaRNhjESQKjAKQnn4QlEQ/viewform?edit2=2_ABaOnucmfvOwT2AipJwfEHQjZ8leL0SlE6uYCpO84Uf95253h9wPZ2wv6VV5b-L3QjvMgbQ</t>
  </si>
  <si>
    <t>https://docs.google.com/forms/d/e/1FAIpQLSd2l54dPyr3Vf2l05D1TdsoQygOdeaRNhjESQKjAKQnn4QlEQ/viewform?edit2=2_ABaOnuddIerF9WSsO2TVjn1BQctfwvtQS4p0tPFsPxDpqrCLPpT3hG77Ed9M3gUCmaaAA-Y</t>
  </si>
  <si>
    <t>https://docs.google.com/forms/d/e/1FAIpQLSd2l54dPyr3Vf2l05D1TdsoQygOdeaRNhjESQKjAKQnn4QlEQ/viewform?edit2=2_ABaOnucml6DN2hyloC3wKeV-hheAZwC0b_KN3oFLbv3Q0ypMU8WFIGRz1B8F5AhceKrDaQs</t>
  </si>
  <si>
    <t>https://docs.google.com/forms/d/e/1FAIpQLSd2l54dPyr3Vf2l05D1TdsoQygOdeaRNhjESQKjAKQnn4QlEQ/viewform?edit2=2_ABaOnucDdlWRE0Br0NhD9gvbSjx3KMqh-h43Qj_H4h-0MrYDYpHRVI3Nbt96gDQqRLENNBM</t>
  </si>
  <si>
    <t>https://docs.google.com/forms/d/e/1FAIpQLSd2l54dPyr3Vf2l05D1TdsoQygOdeaRNhjESQKjAKQnn4QlEQ/viewform?edit2=2_ABaOnucz_Nb9H8_OB5VuQdSz1bu-9bXV_WmN7vQNl14V2dQwTy8gUVB1uRVg9ldxTTa15Zo</t>
  </si>
  <si>
    <t>https://docs.google.com/forms/d/e/1FAIpQLSd2l54dPyr3Vf2l05D1TdsoQygOdeaRNhjESQKjAKQnn4QlEQ/viewform?edit2=2_ABaOnudT3E5AaYb5jTwl3ZYHX-ysEZAsTfQsZ9ztUJrH0rCrAu6LM4YZPko9qbzpFXmLgQY</t>
  </si>
  <si>
    <t>https://docs.google.com/forms/d/e/1FAIpQLSd2l54dPyr3Vf2l05D1TdsoQygOdeaRNhjESQKjAKQnn4QlEQ/viewform?edit2=2_ABaOnudMaaW89MM8S36ocVhCi3FpFHmporDiQAk8Rsq1045Jx3c8Q0fFiyvg14MHDHRwVkk</t>
  </si>
  <si>
    <t>https://docs.google.com/forms/d/e/1FAIpQLSd2l54dPyr3Vf2l05D1TdsoQygOdeaRNhjESQKjAKQnn4QlEQ/viewform?edit2=2_ABaOnuflOTm8o_k-Z1rxZahHY01DLrON9SBuIN5welJr7rbutDpymha1okiX834ryMV_cUM</t>
  </si>
  <si>
    <t>https://docs.google.com/forms/d/e/1FAIpQLSd2l54dPyr3Vf2l05D1TdsoQygOdeaRNhjESQKjAKQnn4QlEQ/viewform?edit2=2_ABaOnucsbwOjbuhp3kp9jyjuP4fW5b6eC4kZii-NojgZ5T0IO9aoKq85AyTQq1JQUFnOIpA</t>
  </si>
  <si>
    <t>masnee.h@psu.ac.th</t>
  </si>
  <si>
    <t>https://docs.google.com/forms/d/e/1FAIpQLSd2l54dPyr3Vf2l05D1TdsoQygOdeaRNhjESQKjAKQnn4QlEQ/viewform?edit2=2_ABaOnucUAQFhpM24IMbiOq0YZs_S4N0SarzxrhAoDocB-a6TZqYCavqj0iqUg44mGWRkJks</t>
  </si>
  <si>
    <t>https://docs.google.com/forms/d/e/1FAIpQLSd2l54dPyr3Vf2l05D1TdsoQygOdeaRNhjESQKjAKQnn4QlEQ/viewform?edit2=2_ABaOnucE_y8yN0On-rDOyMDGZIoJXTc4_F33FnJAzl5HYph0BdjWJSHc6oZ1YjZv_520Ofw</t>
  </si>
  <si>
    <t>https://docs.google.com/forms/d/e/1FAIpQLSd2l54dPyr3Vf2l05D1TdsoQygOdeaRNhjESQKjAKQnn4QlEQ/viewform?edit2=2_ABaOnucFrQgTyznHJwMdPTb-hwyqVR-adDhnz_5guVTsOJYbtf5Iv4BqMA-5tOiHWoqAvkM</t>
  </si>
  <si>
    <t>1. วิชาเอกอิสลามศึกษา 2.วิชาเอกกฎหมายอิสลาม</t>
  </si>
  <si>
    <t>https://docs.google.com/forms/d/e/1FAIpQLSd2l54dPyr3Vf2l05D1TdsoQygOdeaRNhjESQKjAKQnn4QlEQ/viewform?edit2=2_ABaOnufwPWt0mqtjVm0WaSDfhqka7Ohmi9p83vN2Y7hevTOZHy5TcopzX5_NFzjm0U7wD2E</t>
  </si>
  <si>
    <t>kittakorn.in@psu.ac.th</t>
  </si>
  <si>
    <t>25500101106093</t>
  </si>
  <si>
    <t>"_"</t>
  </si>
  <si>
    <t>https://docs.google.com/forms/d/e/1FAIpQLSd2l54dPyr3Vf2l05D1TdsoQygOdeaRNhjESQKjAKQnn4QlEQ/viewform?edit2=2_ABaOnufeAv4B6WnBGuhcRo0DivjwG8i4hrQHEpadSpWSCRorN5Pm-eRDlhfOgfpRadP5iH4</t>
  </si>
  <si>
    <t>25480101106056</t>
  </si>
  <si>
    <t>https://docs.google.com/forms/d/e/1FAIpQLSd2l54dPyr3Vf2l05D1TdsoQygOdeaRNhjESQKjAKQnn4QlEQ/viewform?edit2=2_ABaOnucMomQzxAc49y7gBHYrU4M_NrhqCCB2gnjsOmn9KfweB9LI8F0TcEPpYK2FFMScgEY</t>
  </si>
  <si>
    <t>25510101110741</t>
  </si>
  <si>
    <t>https://docs.google.com/forms/d/e/1FAIpQLSd2l54dPyr3Vf2l05D1TdsoQygOdeaRNhjESQKjAKQnn4QlEQ/viewform?edit2=2_ABaOnue8ARhpxkTetnwZ-agGOuw1rN3xLqwqq7inl61P1KIjz7v8JJr3UgeKeIJ9QZbLo4c</t>
  </si>
  <si>
    <t>patcharin.ch@psu.ac.th</t>
  </si>
  <si>
    <t>https://docs.google.com/forms/d/e/1FAIpQLSd2l54dPyr3Vf2l05D1TdsoQygOdeaRNhjESQKjAKQnn4QlEQ/viewform?edit2=2_ABaOnudTWu9-b047rpXFjAlJM8SmhKHikR6wW3OcXeULlyxnZc0QQWARCPtUwnaRgBAvD9U</t>
  </si>
  <si>
    <t>patra.s@psu.ac.th</t>
  </si>
  <si>
    <t>https://docs.google.com/forms/d/e/1FAIpQLSd2l54dPyr3Vf2l05D1TdsoQygOdeaRNhjESQKjAKQnn4QlEQ/viewform?edit2=2_ABaOnud0OYtRTEiFVqBrkE-Ke5mgmsqutVTsNHAAFYWwAj5HGzwNwvj2a_vBQLGTP-s_iJI</t>
  </si>
  <si>
    <t>https://docs.google.com/forms/d/e/1FAIpQLSd2l54dPyr3Vf2l05D1TdsoQygOdeaRNhjESQKjAKQnn4QlEQ/viewform?edit2=2_ABaOnufXzwGur0rqNUK_h8Har1JYiDPVrl_bDTDber0A0G65C4AiES02DfM5AH0EYEhSEG0</t>
  </si>
  <si>
    <t>https://docs.google.com/forms/d/e/1FAIpQLSd2l54dPyr3Vf2l05D1TdsoQygOdeaRNhjESQKjAKQnn4QlEQ/viewform?edit2=2_ABaOnudxtqCOmbKstbGznMDHIGKlsFGPTDnGo7TDdSIJixC-ZF_TpkuYvvxTZpaN4LKWDnI</t>
  </si>
  <si>
    <t>https://docs.google.com/forms/d/e/1FAIpQLSd2l54dPyr3Vf2l05D1TdsoQygOdeaRNhjESQKjAKQnn4QlEQ/viewform?edit2=2_ABaOnufJhqY6tvn9OThor2pNLVBVMBqm4Pb_XuurPSvwuXJU0UY7sfSOsoJS-fg4kgmst9k</t>
  </si>
  <si>
    <t>https://docs.google.com/forms/d/e/1FAIpQLSd2l54dPyr3Vf2l05D1TdsoQygOdeaRNhjESQKjAKQnn4QlEQ/viewform?edit2=2_ABaOnudPtcuaQDq0hYDsirRCM5058hrW09x1-sCEcBwojk5IAS0t3Uf4_Ixphrzbm2PX0IM</t>
  </si>
  <si>
    <t>https://docs.google.com/forms/d/e/1FAIpQLSd2l54dPyr3Vf2l05D1TdsoQygOdeaRNhjESQKjAKQnn4QlEQ/viewform?edit2=2_ABaOnud8WH_QDML64ybT3S8P8xHQHj3Cn4uB-oXspeG5Ko8tJWtdeXmmb511p_A0TqhCFqA</t>
  </si>
  <si>
    <t>https://docs.google.com/forms/d/e/1FAIpQLSd2l54dPyr3Vf2l05D1TdsoQygOdeaRNhjESQKjAKQnn4QlEQ/viewform?edit2=2_ABaOnufB2PkxmudnspQeUkAy5rh20ijPlZM1V6mJtUp7SPqRtgVt-gwi2U_7IukrHMs0yJ8</t>
  </si>
  <si>
    <t>https://docs.google.com/forms/d/e/1FAIpQLSd2l54dPyr3Vf2l05D1TdsoQygOdeaRNhjESQKjAKQnn4QlEQ/viewform?edit2=2_ABaOnud2TJde7T_-wgXXnvmj-RYKZ4IV3Tfp_RLqkMfmSBSUMiscRgbdA1w2XSLQWkltXEg</t>
  </si>
  <si>
    <t>https://docs.google.com/forms/d/e/1FAIpQLSd2l54dPyr3Vf2l05D1TdsoQygOdeaRNhjESQKjAKQnn4QlEQ/viewform?edit2=2_ABaOnucNPwszzgiLV15Iy-3AV-Tp5yBV87zsRlwcQXs0TcWaewc_vBYmku5lCDWAgUrGcyo</t>
  </si>
  <si>
    <t>https://docs.google.com/forms/d/e/1FAIpQLSd2l54dPyr3Vf2l05D1TdsoQygOdeaRNhjESQKjAKQnn4QlEQ/viewform?edit2=2_ABaOnufTw8HE_pgJpl_4Ota0I7m3_ZfDpH9BpCdy07HoD2iMAFxNaFgsvsAI27U6HJOByz0</t>
  </si>
  <si>
    <t>https://docs.google.com/forms/d/e/1FAIpQLSd2l54dPyr3Vf2l05D1TdsoQygOdeaRNhjESQKjAKQnn4QlEQ/viewform?edit2=2_ABaOnufwTvlUqXWi9qaXh24OP1jepsoVoPCNfwW-tBq9DbI0XLNf9Rn5VL4OCgsHIGOsybI</t>
  </si>
  <si>
    <t>https://docs.google.com/forms/d/e/1FAIpQLSd2l54dPyr3Vf2l05D1TdsoQygOdeaRNhjESQKjAKQnn4QlEQ/viewform?edit2=2_ABaOnufPGjRKF2nt0UBaM7c39NVUvkmQtDndi-wzBlkPDNK4s-JsEuuMZr9PGPUaRi5sqnU</t>
  </si>
  <si>
    <t>https://docs.google.com/forms/d/e/1FAIpQLSd2l54dPyr3Vf2l05D1TdsoQygOdeaRNhjESQKjAKQnn4QlEQ/viewform?edit2=2_ABaOnuf54YAn-Y61SAYVU2s8MvfgmFS2nmhgewwLv9PhPkMlRmFPj4amWEf2j78e2dNrPn8</t>
  </si>
  <si>
    <t>https://docs.google.com/forms/d/e/1FAIpQLSd2l54dPyr3Vf2l05D1TdsoQygOdeaRNhjESQKjAKQnn4QlEQ/viewform?edit2=2_ABaOnufwm_e3zr85OeNjj2BfoRneIQ_1mGcVIRKlU3wQ5IEEPrjvB6vwzbn4fRMnim3vx4Q</t>
  </si>
  <si>
    <t>วิชาเอกการจัดการทรัพยากรมนุษย์</t>
  </si>
  <si>
    <t>https://docs.google.com/forms/d/e/1FAIpQLSd2l54dPyr3Vf2l05D1TdsoQygOdeaRNhjESQKjAKQnn4QlEQ/viewform?edit2=2_ABaOnuf-4hCNGFoDK63zhQTdxu2cP2z9Gw07TbZub_rvNcyCtIPTK_RefbrXma5AOB_gb5Q</t>
  </si>
  <si>
    <t>https://docs.google.com/forms/d/e/1FAIpQLSd2l54dPyr3Vf2l05D1TdsoQygOdeaRNhjESQKjAKQnn4QlEQ/viewform?edit2=2_ABaOnufjuyuZ1endp_L_tRW1SfZUydSO4_dHac3r44McBXMnqRH7hud3YDGIyHIeJjS7ssA</t>
  </si>
  <si>
    <t>วิชาเอกภาษาฝรั่งเศส</t>
  </si>
  <si>
    <t>https://docs.google.com/forms/d/e/1FAIpQLSd2l54dPyr3Vf2l05D1TdsoQygOdeaRNhjESQKjAKQnn4QlEQ/viewform?edit2=2_ABaOnuf1NScHw3EUxdLVkizLjgWkeJTaswKwZ1_Sosnczf7oLfn67g0ZqTK-k2tK3UktYl8</t>
  </si>
  <si>
    <t>https://docs.google.com/forms/d/e/1FAIpQLSd2l54dPyr3Vf2l05D1TdsoQygOdeaRNhjESQKjAKQnn4QlEQ/viewform?edit2=2_ABaOnuc73EodbbSDRDlIaEEMXZjRYtTlkqIYh5AVZ_JgvElre9sB9DZpVNCiWW-QkoiGWRQ</t>
  </si>
  <si>
    <t>วิชาเอกการเป็นผู้ประกอบการ</t>
  </si>
  <si>
    <t>https://docs.google.com/forms/d/e/1FAIpQLSd2l54dPyr3Vf2l05D1TdsoQygOdeaRNhjESQKjAKQnn4QlEQ/viewform?edit2=2_ABaOnucmXQbn2D1j8bZkaIaUwnBZ48N-L2jRbohzbi9sj181-K9_Dbq4EqoDuNRSDpbP2Ow</t>
  </si>
  <si>
    <t>วิชาเอกภาษาเยอรมัน</t>
  </si>
  <si>
    <t>https://docs.google.com/forms/d/e/1FAIpQLSd2l54dPyr3Vf2l05D1TdsoQygOdeaRNhjESQKjAKQnn4QlEQ/viewform?edit2=2_ABaOnue6-VX4AxnFYF49gF0i7xoEHwwDD7zYhnaxIlq5K2j3wjn53DdJT1G8VrXLpVCub4w</t>
  </si>
  <si>
    <t>wanpen.w@psu.ac.th</t>
  </si>
  <si>
    <t>https://docs.google.com/forms/d/e/1FAIpQLSd2l54dPyr3Vf2l05D1TdsoQygOdeaRNhjESQKjAKQnn4QlEQ/viewform?edit2=2_ABaOnudyYc6Y9e7LprpQ0OsclHzupMjWEAkr5dGG0l1AedaybqffaEdT_Uujj5bDZ4CNKL8</t>
  </si>
  <si>
    <t>pimlapat.i@phuket.psu.ac.th</t>
  </si>
  <si>
    <t>รวมวิทยาเขตภูเก็ต</t>
  </si>
  <si>
    <t>https://docs.google.com/forms/d/e/1FAIpQLSd2l54dPyr3Vf2l05D1TdsoQygOdeaRNhjESQKjAKQnn4QlEQ/viewform?edit2=2_ABaOnucy8pzg3mA-xLClOiC1sI7Wyc_1-2Dd1NKwf_D4OPiCNDb6Cks-Xyts7MoKryGh2Yw</t>
  </si>
  <si>
    <t>https://docs.google.com/forms/d/e/1FAIpQLSd2l54dPyr3Vf2l05D1TdsoQygOdeaRNhjESQKjAKQnn4QlEQ/viewform?edit2=2_ABaOnucRHUUrUO6JCILr8G60HAwffMvaO6sPmM1Qm9Kn3A6nLou3zw9oYl-4slQqZf1-3i4</t>
  </si>
  <si>
    <t>https://docs.google.com/forms/d/e/1FAIpQLSd2l54dPyr3Vf2l05D1TdsoQygOdeaRNhjESQKjAKQnn4QlEQ/viewform?edit2=2_ABaOnudk4F6yq8lTGt2rBLszelccSNWeTgHmAXo47HQf-oy4ryZ9hBt8L_tGfHtS9LrP3ZE</t>
  </si>
  <si>
    <t>nicharee.t@phuket.psu.ac.th</t>
  </si>
  <si>
    <t>1. โครงการส่งเสริมผู้มีคุณธรรม จริยธรรม บำเพ็ญประโยชน์ช่วยเหลือสังคม 2. โครงการรับผู้สำเร็จการศึกษาจากต่างประเทศ  3. โครงการความสามารถทางภาษา</t>
  </si>
  <si>
    <t>โครงการรับผู้สำเร็จการศึกษาจากต่างประเทศ โครงการนักเรียนชั้น ปวช.3 ใน 14 จังหวัดภาคใต้ (โควตาภูมิภาค)  โครงการความสามารถทางภาษา</t>
  </si>
  <si>
    <t>https://docs.google.com/forms/d/e/1FAIpQLSd2l54dPyr3Vf2l05D1TdsoQygOdeaRNhjESQKjAKQnn4QlEQ/viewform?edit2=2_ABaOnucE_NEqN29Uw2_IWUAz62CfG5TmGcf5WQ5-NG1U4if90JFa8q_UMwdiLzR9TZkCo-w</t>
  </si>
  <si>
    <t>วิชาเอกจีนศึกษา</t>
  </si>
  <si>
    <t>โครงการส่งเสริมผู้มีคุณธรรม จริยธรรม บำเพ็ญประโยชน์ช่วยเหลือสังคม โครงการรับผู้สำเร็จการศึกษาจากต่างประเทศ</t>
  </si>
  <si>
    <t xml:space="preserve">โครงการรับผู้สำเร็จการศึกษาจากต่างประเทศ โครงการนักเรียนชั้น ปวช.3 ใน 14 จังหวัดภาคใต้ (โควตาภูมิภาค) </t>
  </si>
  <si>
    <t>https://docs.google.com/forms/d/e/1FAIpQLSd2l54dPyr3Vf2l05D1TdsoQygOdeaRNhjESQKjAKQnn4QlEQ/viewform?edit2=2_ABaOnuepqaCRbsUtldDk4g34MvIW8aEqneWS1zN22m-CpxbfO_DA0-6OW0jb7p6IThtXN8Q</t>
  </si>
  <si>
    <t>วิชาเอกเกาหลีศึกษา</t>
  </si>
  <si>
    <t>โครงการส่งเสริมผู้มีคุณธรรม จริยธรรม บำเพ็ญประโยชน์ช่วยเหลือสังคม  โครงการรับผู้สำเร็จการศึกษาจากต่างประเทศ</t>
  </si>
  <si>
    <t>โครงการรับผู้สำเร็จการศึกษาจากต่างประเทศ  โครงการนักเรียนชั้น ปวช.3 ใน 14 จังหวัดภาคใต้ (โควตาภูมิภาค)</t>
  </si>
  <si>
    <t>https://docs.google.com/forms/d/e/1FAIpQLSd2l54dPyr3Vf2l05D1TdsoQygOdeaRNhjESQKjAKQnn4QlEQ/viewform?edit2=2_ABaOnucvWbbYHLUTiHhy_0Wu_Slk9EXkoqqwlI4OenFSGIcPNHZX1n5e1FOIu4ciYzKgRKA</t>
  </si>
  <si>
    <t>วิชาเอกไทยและอาเซียนศึกษา</t>
  </si>
  <si>
    <t>https://docs.google.com/forms/d/e/1FAIpQLSd2l54dPyr3Vf2l05D1TdsoQygOdeaRNhjESQKjAKQnn4QlEQ/viewform?edit2=2_ABaOnucSa4Ejg8zVp3bBFwdSa287TgnLXlIqWwXi6Dz8vDpwjEZqRwByhOuN7JQ8XGIz7gE</t>
  </si>
  <si>
    <t>วิชาเอกยุโรปศึกษา</t>
  </si>
  <si>
    <t>โครงการส่งเสริมผู้มีคุณธรรม จริยธรรม บำเพ็ญประโยชน์ช่วยเหลือสังคม   โครงการรับผู้สำเร็จการศึกษาจากต่างประเทศ  โครงการความสามารถทางภาษา</t>
  </si>
  <si>
    <t>โครงการรับผู้สำเร็จการศึกษาจากต่างประเทศ  โครงการนักเรียนชั้น ปวช.3 ใน 14 จังหวัดภาคใต้ (โควตาภูมิภาค)  โครงการความสามารถทางภาษา</t>
  </si>
  <si>
    <t>https://docs.google.com/forms/d/e/1FAIpQLSd2l54dPyr3Vf2l05D1TdsoQygOdeaRNhjESQKjAKQnn4QlEQ/viewform?edit2=2_ABaOnuewZrJeOEioPqQevlAFpm3LbawjnUpjzWw8dhktt9If-tOv1gwHDEiHZCoWYXaPT7c</t>
  </si>
  <si>
    <t>naraphat.j@phuket.psu.ac.th</t>
  </si>
  <si>
    <t>https://docs.google.com/forms/d/e/1FAIpQLSd2l54dPyr3Vf2l05D1TdsoQygOdeaRNhjESQKjAKQnn4QlEQ/viewform?edit2=2_ABaOnufiFRqSSD67IiOU4TktfhVv88uVSBvlWqTi1-CMjcyrm2Sw5lB8heUWjHokQRYE_X8</t>
  </si>
  <si>
    <t>https://docs.google.com/forms/d/e/1FAIpQLSd2l54dPyr3Vf2l05D1TdsoQygOdeaRNhjESQKjAKQnn4QlEQ/viewform?edit2=2_ABaOnudAsCP3L2WAAzHWznBU1JLTIltJ6mjhjI-KsXv2tKjpEBP3B7NVTYNMAuK4Q-cFZwU</t>
  </si>
  <si>
    <t>https://docs.google.com/forms/d/e/1FAIpQLSd2l54dPyr3Vf2l05D1TdsoQygOdeaRNhjESQKjAKQnn4QlEQ/viewform?edit2=2_ABaOnufYAcaD0aTEUgRIbVvaRkOP0zGVDcmWe_OEKjYYB2tN8mFqcXgqRUiDk2g1h6n01ZM</t>
  </si>
  <si>
    <t>supaporn.cho@phuket.psu.ac.th</t>
  </si>
  <si>
    <t>https://docs.google.com/forms/d/e/1FAIpQLSd2l54dPyr3Vf2l05D1TdsoQygOdeaRNhjESQKjAKQnn4QlEQ/viewform?edit2=2_ABaOnueFP2rgRfF0cSoRdgx1suPBFkc385at_idCrvJP3myR97lEUU8VT26UJ20EdEOZfoM</t>
  </si>
  <si>
    <t>https://docs.google.com/forms/d/e/1FAIpQLSd2l54dPyr3Vf2l05D1TdsoQygOdeaRNhjESQKjAKQnn4QlEQ/viewform?edit2=2_ABaOnueaDhTrp_Orfa76UqUXVdqQJgb26mZB54HkYyZ28cmHbMrmF9sy7rdzQMIYnojXCJ4</t>
  </si>
  <si>
    <t>https://docs.google.com/forms/d/e/1FAIpQLSd2l54dPyr3Vf2l05D1TdsoQygOdeaRNhjESQKjAKQnn4QlEQ/viewform?edit2=2_ABaOnucFteMnPmKXGQnrSyCSLI1UTKVEaIwUsJRX7otJ2Do9JPBf3ywla1YiOVzDXmbkiow</t>
  </si>
  <si>
    <t>anthisa.j@psu.ac.th</t>
  </si>
  <si>
    <t>รวมวิทยาเขตสุราษฎร์ธานี</t>
  </si>
  <si>
    <t>Portfolio</t>
  </si>
  <si>
    <t>https://docs.google.com/forms/d/e/1FAIpQLSd2l54dPyr3Vf2l05D1TdsoQygOdeaRNhjESQKjAKQnn4QlEQ/viewform?edit2=2_ABaOnucDDIYKPyRDC13CfHNPyPE_w738bsaQqGp9v74eOe9FUa2z6v3zRDWMtcWpgmxvAk4</t>
  </si>
  <si>
    <t>https://docs.google.com/forms/d/e/1FAIpQLSd2l54dPyr3Vf2l05D1TdsoQygOdeaRNhjESQKjAKQnn4QlEQ/viewform?edit2=2_ABaOnudilP2T6ntpv6nybqhl3ogkAHWmfjJpSbimbkPEc4kvoqrYomfJR3YBMsMIy6vGUoE</t>
  </si>
  <si>
    <t>MPW010002</t>
  </si>
  <si>
    <t>https://docs.google.com/forms/d/e/1FAIpQLSd2l54dPyr3Vf2l05D1TdsoQygOdeaRNhjESQKjAKQnn4QlEQ/viewform?edit2=2_ABaOnuds507Q6BVP5TvGwcZ6CnAI2kSv8xqBxUrYNe-A9XOY4Pu2WYpcCxnN8cCcDKpOj4k</t>
  </si>
  <si>
    <t>https://docs.google.com/forms/d/e/1FAIpQLSd2l54dPyr3Vf2l05D1TdsoQygOdeaRNhjESQKjAKQnn4QlEQ/viewform?edit2=2_ABaOnueZD1s17Tno2hLzIyjhh3T3nxb3doTXW8GfVTspPmHUiJmhWO1X5rJdIJ_q6K1LoTc</t>
  </si>
  <si>
    <t>https://docs.google.com/forms/d/e/1FAIpQLSd2l54dPyr3Vf2l05D1TdsoQygOdeaRNhjESQKjAKQnn4QlEQ/viewform?edit2=2_ABaOnufOmErMdFCXpTrRRxG8-bGel6myA_RW8TJ-RhFtz2yvsRo8KAHMBlS95-uIGlJ2wkI</t>
  </si>
  <si>
    <t>https://docs.google.com/forms/d/e/1FAIpQLSd2l54dPyr3Vf2l05D1TdsoQygOdeaRNhjESQKjAKQnn4QlEQ/viewform?edit2=2_ABaOnudtdqCxW_2vQTphJMeOQh0RZVi2q8mkOKHd8bU9vYs58TivCjZIbCA4SzVuIRK1epQ</t>
  </si>
  <si>
    <t>https://docs.google.com/forms/d/e/1FAIpQLSd2l54dPyr3Vf2l05D1TdsoQygOdeaRNhjESQKjAKQnn4QlEQ/viewform?edit2=2_ABaOnufze7YsUWvfGnIJffONNcTs0elYZJ-6mZLhdEnmH2h3Z-_zLcc3Uwn4nev8MgSvewc</t>
  </si>
  <si>
    <t>https://docs.google.com/forms/d/e/1FAIpQLSd2l54dPyr3Vf2l05D1TdsoQygOdeaRNhjESQKjAKQnn4QlEQ/viewform?edit2=2_ABaOnufl7-B9UW_uLAdeF9iBW-d_-ngTqN_06FKSjQTFlpyEdvUi9Mm1etw54898rQerbGw</t>
  </si>
  <si>
    <t>https://docs.google.com/forms/d/e/1FAIpQLSd2l54dPyr3Vf2l05D1TdsoQygOdeaRNhjESQKjAKQnn4QlEQ/viewform?edit2=2_ABaOnuf0_7YGajT-JtMMDnxQF9TTvspRfm18z8rYMiPTUvEzMJeLb6-ty6pjTkV2Jl9Jweo</t>
  </si>
  <si>
    <t>https://docs.google.com/forms/d/e/1FAIpQLSd2l54dPyr3Vf2l05D1TdsoQygOdeaRNhjESQKjAKQnn4QlEQ/viewform?edit2=2_ABaOnudQ2q22V8snvQWkJbmad_UDohSMghQVkr5TSMwhIa-v3Lv9Vvvv8wOYsLCo-ft9Abs</t>
  </si>
  <si>
    <t>https://docs.google.com/forms/d/e/1FAIpQLSd2l54dPyr3Vf2l05D1TdsoQygOdeaRNhjESQKjAKQnn4QlEQ/viewform?edit2=2_ABaOnuc14n2QUpNfYDxs0Vaf_1VxRkAxT3e0E28Hu8d8F_nOomG6nbF4KAMsn4xIRftrAfM</t>
  </si>
  <si>
    <t>https://docs.google.com/forms/d/e/1FAIpQLSd2l54dPyr3Vf2l05D1TdsoQygOdeaRNhjESQKjAKQnn4QlEQ/viewform?edit2=2_ABaOnufj6Q0RYGHLJQP1cQVxbpi_3gAh85Q1ujsTj2tXcPk7KrS5a_-Dx-8SnJptri__H8M</t>
  </si>
  <si>
    <t>https://docs.google.com/forms/d/e/1FAIpQLSd2l54dPyr3Vf2l05D1TdsoQygOdeaRNhjESQKjAKQnn4QlEQ/viewform?edit2=2_ABaOnufhKwjfyuZ205cwUrgHhoIsIy-xojnSJ77AmdwDGQAPFoa9E225oun5P0DDvsXIzTY</t>
  </si>
  <si>
    <t>https://docs.google.com/forms/d/e/1FAIpQLSd2l54dPyr3Vf2l05D1TdsoQygOdeaRNhjESQKjAKQnn4QlEQ/viewform?edit2=2_ABaOnufM7zm9YPy8hSVXA0r6nZ2quIUxRzAu3GRs5BMOVW6BZwErsgfNatYI1mDI8iM_9hA</t>
  </si>
  <si>
    <t>https://docs.google.com/forms/d/e/1FAIpQLSd2l54dPyr3Vf2l05D1TdsoQygOdeaRNhjESQKjAKQnn4QlEQ/viewform?edit2=2_ABaOnucOlxh_mlqIgHm5wl5dy3SPZK9FoCpFcOVU4TKCJgErXlBc1brxSrjeiJkaf6GkOoo</t>
  </si>
  <si>
    <t>https://docs.google.com/forms/d/e/1FAIpQLSd2l54dPyr3Vf2l05D1TdsoQygOdeaRNhjESQKjAKQnn4QlEQ/viewform?edit2=2_ABaOnucPClXCDI_CoQN89oidMI63jKZm6-K86XX1hArWYkgtE6969RYOmmMs3ZNNDZWSrEc</t>
  </si>
  <si>
    <t>https://docs.google.com/forms/d/e/1FAIpQLSd2l54dPyr3Vf2l05D1TdsoQygOdeaRNhjESQKjAKQnn4QlEQ/viewform?edit2=2_ABaOnue0G0gVRk993_AiEc-1qT87noVnPcczIn3OCIyvAaXXbbcYLZmqHBEuv0KHcIkyZNY</t>
  </si>
  <si>
    <t>visa.p@psu.ac.th</t>
  </si>
  <si>
    <t>รวมวิทยาเขตหาดใหญ่</t>
  </si>
  <si>
    <t>https://docs.google.com/forms/d/e/1FAIpQLSd2l54dPyr3Vf2l05D1TdsoQygOdeaRNhjESQKjAKQnn4QlEQ/viewform?edit2=2_ABaOnueRyHInoGlkEgimX3dAsp85pdawD988z6R66cn99VJCM8Q6sgAHClX6bY1QoqBRCFg</t>
  </si>
  <si>
    <t>suwanan.p@psu.ac.th</t>
  </si>
  <si>
    <t>สาขาวิชาวิศวกรรมและการจัดการอุตสาหกรรมยาง</t>
  </si>
  <si>
    <t>" - "</t>
  </si>
  <si>
    <t>https://docs.google.com/forms/d/e/1FAIpQLSd2l54dPyr3Vf2l05D1TdsoQygOdeaRNhjESQKjAKQnn4QlEQ/viewform?edit2=2_ABaOnucxtdCK2cBosn7YTXVuGRDlR6mKvW250Zy7772zfqtK_G1-k67k1llqRFbBK800VyQ</t>
  </si>
  <si>
    <t>chaitip.v@psu.ac.th</t>
  </si>
  <si>
    <t>https://docs.google.com/forms/d/e/1FAIpQLSd2l54dPyr3Vf2l05D1TdsoQygOdeaRNhjESQKjAKQnn4QlEQ/viewform?edit2=2_ABaOnudtRbJ-azYubGcEeFNS8uxxKF_2je6391nvt5qKQ1SlLOdIjPaVcPHRBFzKBQxnleA</t>
  </si>
  <si>
    <t>https://docs.google.com/forms/d/e/1FAIpQLSd2l54dPyr3Vf2l05D1TdsoQygOdeaRNhjESQKjAKQnn4QlEQ/viewform?edit2=2_ABaOnucJuYm5KsZzyQgWnvZn0TTfK_cwzKGg048VVqXssmzq7a_P-_Is3NsLAMOFgOMcWcc</t>
  </si>
  <si>
    <t>https://docs.google.com/forms/d/e/1FAIpQLSd2l54dPyr3Vf2l05D1TdsoQygOdeaRNhjESQKjAKQnn4QlEQ/viewform?edit2=2_ABaOnuelfoCM5Z-FHtqDAW17D1_Skfc89AVKZMZun5321saEWu98kdrB9u2VKoh-qImlIMw</t>
  </si>
  <si>
    <t>https://docs.google.com/forms/d/e/1FAIpQLSd2l54dPyr3Vf2l05D1TdsoQygOdeaRNhjESQKjAKQnn4QlEQ/viewform?edit2=2_ABaOnucZg_JQ3PNsC6k3vq4a_kfq76noQto24XFcFZu9IFhXCJD0Y4DWF2kEQL6bZVyIlXM</t>
  </si>
  <si>
    <t>kanchana.no@psu.ac.th</t>
  </si>
  <si>
    <t>สอวน.</t>
  </si>
  <si>
    <t>https://docs.google.com/forms/d/e/1FAIpQLSd2l54dPyr3Vf2l05D1TdsoQygOdeaRNhjESQKjAKQnn4QlEQ/viewform?edit2=2_ABaOnue2rURw9ivtatjIRkSv4EBV0lmdtQenqZKnSyKabcCmkEd3nHxBPfKEP5cAlNIJIwY</t>
  </si>
  <si>
    <t>https://docs.google.com/forms/d/e/1FAIpQLSd2l54dPyr3Vf2l05D1TdsoQygOdeaRNhjESQKjAKQnn4QlEQ/viewform?edit2=2_ABaOnucsj-86l7d9tJICDo2-5TzSZ6VHVpNbScHTLMy46avMe7iojvbBQlEmUoYQnF02Bwg</t>
  </si>
  <si>
    <t>manasikarn.sm@psu.ac.th</t>
  </si>
  <si>
    <t>1.โครงการนักเรียนชั้น ปวช.3 ใน 14 จังหวัดภาคใต้ (โควตาภูมิภาค) 3 คน / 2. โครงการ สอ.วน. 2 คน / 3. โครงการรับนักเรียนจากโรงเรียนในโครงการห้องเรียนวิทยาศาสตร์โดยกำกับดูแลของมหาวิทยาลัย (วมว.) 3 คน</t>
  </si>
  <si>
    <t>https://docs.google.com/forms/d/e/1FAIpQLSd2l54dPyr3Vf2l05D1TdsoQygOdeaRNhjESQKjAKQnn4QlEQ/viewform?edit2=2_ABaOnueS_GyApZd04Ahw_VQ94GWpCzxuthlKsFMNDNNbSJMXazeqqwRFtpk4wYHoJDd6JYg</t>
  </si>
  <si>
    <t>https://docs.google.com/forms/d/e/1FAIpQLSd2l54dPyr3Vf2l05D1TdsoQygOdeaRNhjESQKjAKQnn4QlEQ/viewform?edit2=2_ABaOnufjTMLiHW-K806I3lAVx2M9Gmh1GrINGl4CW40yjbmJiXVinIe5jddDhPyqVzgaAVY</t>
  </si>
  <si>
    <t>pirun.l@psu.ac.th</t>
  </si>
  <si>
    <t>https://docs.google.com/forms/d/e/1FAIpQLSd2l54dPyr3Vf2l05D1TdsoQygOdeaRNhjESQKjAKQnn4QlEQ/viewform?edit2=2_ABaOnufwLDhV86rY7lkMLamB4-U0nXWyxuM-XjN_JOyuL6yoLvapaOpml01yiPmkye3vggs</t>
  </si>
  <si>
    <t>https://docs.google.com/forms/d/e/1FAIpQLSd2l54dPyr3Vf2l05D1TdsoQygOdeaRNhjESQKjAKQnn4QlEQ/viewform?edit2=2_ABaOnuflKyjnLYtcePtNthsft7-fmHGWV6vB9pZg7HOjzE4rWadXXdC6FbWJRo3Vi6vHDjA</t>
  </si>
  <si>
    <t>https://docs.google.com/forms/d/e/1FAIpQLSd2l54dPyr3Vf2l05D1TdsoQygOdeaRNhjESQKjAKQnn4QlEQ/viewform?edit2=2_ABaOnudSvE6XnA3YnT7gs2mR2DZM2HCJ__DuY7-zKEpAg0kePcqYq6Dy7-muvHrRnMtCUYc</t>
  </si>
  <si>
    <t>https://docs.google.com/forms/d/e/1FAIpQLSd2l54dPyr3Vf2l05D1TdsoQygOdeaRNhjESQKjAKQnn4QlEQ/viewform?edit2=2_ABaOnufIVQb81amFJOpyifPAyTadI_lZzAHqzr1jFVXKvGJXMESQbWByO6nR2QDL7opXG6Y</t>
  </si>
  <si>
    <t>https://docs.google.com/forms/d/e/1FAIpQLSd2l54dPyr3Vf2l05D1TdsoQygOdeaRNhjESQKjAKQnn4QlEQ/viewform?edit2=2_ABaOnudu95-Px874oPYRRXFYOwlsh1-wbicq9UCUiHcQttni8Qfqjn2GFnbL20bvlJLoOms</t>
  </si>
  <si>
    <t>siranee.p@psu.ac.th</t>
  </si>
  <si>
    <t>https://docs.google.com/forms/d/e/1FAIpQLSd2l54dPyr3Vf2l05D1TdsoQygOdeaRNhjESQKjAKQnn4QlEQ/viewform?edit2=2_ABaOnudDZqCPjGrs-3leU9-JmSaNCu7Sy5d4eGPDwYXELM1ER7wf2eiW7k7x0570A3v_hBs</t>
  </si>
  <si>
    <t>https://docs.google.com/forms/d/e/1FAIpQLSd2l54dPyr3Vf2l05D1TdsoQygOdeaRNhjESQKjAKQnn4QlEQ/viewform?edit2=2_ABaOnufMrKagH_uPvrNqtQ2TpBd0VjSBQxaDQi_yw49FxUtGgtXNr_2kN70B2H3cuXs5jK4</t>
  </si>
  <si>
    <t>https://docs.google.com/forms/d/e/1FAIpQLSd2l54dPyr3Vf2l05D1TdsoQygOdeaRNhjESQKjAKQnn4QlEQ/viewform?edit2=2_ABaOnucFbCm41B-1ZMcIMPxIYV5prIv1UQgO_9C9E5J0Yuk5rBtKdKmc6Ge8Gpm71kf9Xe4</t>
  </si>
  <si>
    <t>https://docs.google.com/forms/d/e/1FAIpQLSd2l54dPyr3Vf2l05D1TdsoQygOdeaRNhjESQKjAKQnn4QlEQ/viewform?edit2=2_ABaOnucXy4V3FijacNWNj4k8qefq-s85J1bEVFwC-pwBxTs4pkkRkttwL5nXAzu07JMw-Yc</t>
  </si>
  <si>
    <t>https://docs.google.com/forms/d/e/1FAIpQLSd2l54dPyr3Vf2l05D1TdsoQygOdeaRNhjESQKjAKQnn4QlEQ/viewform?edit2=2_ABaOnuf-8J8GcEk9oF7K-fdFD3kasknsybXTdWZh6W0k7WygKrz7UC5eDbGvI532-3SKuEE</t>
  </si>
  <si>
    <t>https://docs.google.com/forms/d/e/1FAIpQLSd2l54dPyr3Vf2l05D1TdsoQygOdeaRNhjESQKjAKQnn4QlEQ/viewform?edit2=2_ABaOnudr9wl4trE_1jzkZnA8lARuvUUyDfmHS4jt84hnnTv72q1bnEd-UVLgNlPuZxkRdPE</t>
  </si>
  <si>
    <t>https://docs.google.com/forms/d/e/1FAIpQLSd2l54dPyr3Vf2l05D1TdsoQygOdeaRNhjESQKjAKQnn4QlEQ/viewform?edit2=2_ABaOnudw5QlAxYg_kYO_Kp65idxykYoEVJYGp2kMxlPWfBA8b7KVy2J_n6xf4lCyqgplUig</t>
  </si>
  <si>
    <t>https://docs.google.com/forms/d/e/1FAIpQLSd2l54dPyr3Vf2l05D1TdsoQygOdeaRNhjESQKjAKQnn4QlEQ/viewform?edit2=2_ABaOnueqLkLA6Xd3ts_QFzS18drqTTolGOZOqzl3qhfxRE6uUmD9NI3rgM72-1vQ-gLsEPQ</t>
  </si>
  <si>
    <t>https://docs.google.com/forms/d/e/1FAIpQLSd2l54dPyr3Vf2l05D1TdsoQygOdeaRNhjESQKjAKQnn4QlEQ/viewform?edit2=2_ABaOnufiYaN-zmHSuNMzk7NNYdrv9tyY_EHTk6_pzRjeUIB2jl_H0lZk_0pzb1h87Dvg3yQ</t>
  </si>
  <si>
    <t>https://docs.google.com/forms/d/e/1FAIpQLSd2l54dPyr3Vf2l05D1TdsoQygOdeaRNhjESQKjAKQnn4QlEQ/viewform?edit2=2_ABaOnucKDk6ThHNkqG6Nb9vwJx6Ksvrf1bqC0VdrwntldjRtrdtn6kwzRHpmmJD3kDaDlQ0</t>
  </si>
  <si>
    <t>https://docs.google.com/forms/d/e/1FAIpQLSd2l54dPyr3Vf2l05D1TdsoQygOdeaRNhjESQKjAKQnn4QlEQ/viewform?edit2=2_ABaOnucdlKAiV0ilxfP2LgDwjhLNXFYAw-yrRr80Pe-mAZ6cMjXW_91ySItMUuyLAYw5qHA</t>
  </si>
  <si>
    <t>https://docs.google.com/forms/d/e/1FAIpQLSd2l54dPyr3Vf2l05D1TdsoQygOdeaRNhjESQKjAKQnn4QlEQ/viewform?edit2=2_ABaOnucnjm1lZl8dp2_o5y3taZJkZYoM9xdg2i8Rzae5ZvqXMS44KdjYnYwyxuYp7iSnN9I</t>
  </si>
  <si>
    <t>https://docs.google.com/forms/d/e/1FAIpQLSd2l54dPyr3Vf2l05D1TdsoQygOdeaRNhjESQKjAKQnn4QlEQ/viewform?edit2=2_ABaOnucPeUa2NmwTzE8v5AkUAOv8MWApe-bP18wsx4ZI4059XYu8lODYDKhzMuF61cDhRQs</t>
  </si>
  <si>
    <t>1. โครงการส่งเสริมผู้มีคุณธรรม จริยธรรม บำเพ็ญประโยชน์ช่วยเหลือสังคม 2. โครงการรับผู้สำเร็จการศึกษาจากต่างประเทศ</t>
  </si>
  <si>
    <t>2. โครงการรรับผู้สำเร็จการศึกษาจากต่างประเทศ 5. โครงการความสามารถด้านกีฬา 6.โครงการ สอ.วน.</t>
  </si>
  <si>
    <t>https://docs.google.com/forms/d/e/1FAIpQLSd2l54dPyr3Vf2l05D1TdsoQygOdeaRNhjESQKjAKQnn4QlEQ/viewform?edit2=2_ABaOnufoIf8B21QBu-rKvTpTJwshY-faCJoQzZWkO7rBsqErr5rofKu2I3Yitl2HpbRaypo</t>
  </si>
  <si>
    <t>krittayaporn.k@psu.ac.th</t>
  </si>
  <si>
    <t>https://docs.google.com/forms/d/e/1FAIpQLSd2l54dPyr3Vf2l05D1TdsoQygOdeaRNhjESQKjAKQnn4QlEQ/viewform?edit2=2_ABaOnucmIIKSYipluSZh_cnpKc-TvCGK4qbSTpyUSS_av0FDWtDvn2WqWaxetBO-alkbem0</t>
  </si>
  <si>
    <t>https://docs.google.com/forms/d/e/1FAIpQLSd2l54dPyr3Vf2l05D1TdsoQygOdeaRNhjESQKjAKQnn4QlEQ/viewform?edit2=2_ABaOnue9end4UWyJQiJUB9gCDo9B1yfk9EgGjubeAUtbYU8yYQSH_P0DjsfIaRHW9nZCzyY</t>
  </si>
  <si>
    <t>https://docs.google.com/forms/d/e/1FAIpQLSd2l54dPyr3Vf2l05D1TdsoQygOdeaRNhjESQKjAKQnn4QlEQ/viewform?edit2=2_ABaOnuc759ZLGBQH2g8i4vk9kFmjKmeV9slLCOResoqSAV6nF3_SAPHlnO1J9aak43tb8v8</t>
  </si>
  <si>
    <t>https://docs.google.com/forms/d/e/1FAIpQLSd2l54dPyr3Vf2l05D1TdsoQygOdeaRNhjESQKjAKQnn4QlEQ/viewform?edit2=2_ABaOnuc9qiuH3ERHSlmmO2XLmxycJPzngBnWPWDBu5qSsL6xEKGjxmII0P0mDcS1ctwNRhs</t>
  </si>
  <si>
    <t>https://docs.google.com/forms/d/e/1FAIpQLSd2l54dPyr3Vf2l05D1TdsoQygOdeaRNhjESQKjAKQnn4QlEQ/viewform?edit2=2_ABaOnudQtTkvW0egv6h-0aI_md-b1VSSalEwbku_RGsaaq5p23VEU8j-Y_RYHZTRbheAOUY</t>
  </si>
  <si>
    <t>https://docs.google.com/forms/d/e/1FAIpQLSd2l54dPyr3Vf2l05D1TdsoQygOdeaRNhjESQKjAKQnn4QlEQ/viewform?edit2=2_ABaOnudS4aJ16zgyUxvi2jOGwgCzpqwmIrMxL-Yn-fc-OEZesKpPDF2x0kG4x-PpGeoMDsY</t>
  </si>
  <si>
    <t>https://docs.google.com/forms/d/e/1FAIpQLSd2l54dPyr3Vf2l05D1TdsoQygOdeaRNhjESQKjAKQnn4QlEQ/viewform?edit2=2_ABaOnufG3p4EZNSjw9Sr6Y5cY2ruaw3lxLrS7_hXch2_u0_zLo98ySRS-VQ9NRGLf0ehwmQ</t>
  </si>
  <si>
    <t>https://docs.google.com/forms/d/e/1FAIpQLSd2l54dPyr3Vf2l05D1TdsoQygOdeaRNhjESQKjAKQnn4QlEQ/viewform?edit2=2_ABaOnucWrI6u0_n85TUG6jOcvDlazdZqjBQ4p4P2X9D9h0h09doWQFYmMC63L9913Xq-oL8</t>
  </si>
  <si>
    <t>https://docs.google.com/forms/d/e/1FAIpQLSd2l54dPyr3Vf2l05D1TdsoQygOdeaRNhjESQKjAKQnn4QlEQ/viewform?edit2=2_ABaOnueyiF6B5A2aGutdmgXr1G3yOg7IKWKHIQ2aOXtMCRntxj6QIhUebXzRhq8FHNM2cIs</t>
  </si>
  <si>
    <t>https://docs.google.com/forms/d/e/1FAIpQLSd2l54dPyr3Vf2l05D1TdsoQygOdeaRNhjESQKjAKQnn4QlEQ/viewform?edit2=2_ABaOnud0sq50HpHAjvGXgXAfboI03C_DXa90Nz13OlV3BK6A5VAVjlcJTlasQ1vkLwNuoow</t>
  </si>
  <si>
    <t>https://docs.google.com/forms/d/e/1FAIpQLSd2l54dPyr3Vf2l05D1TdsoQygOdeaRNhjESQKjAKQnn4QlEQ/viewform?edit2=2_ABaOnucoZtz2Yd36gm_AZrEbHcW2UnOp4uEsTIYAbZ4ePSm3p6kdiRKtLHPNpfHGjAIcOvI</t>
  </si>
  <si>
    <t>https://docs.google.com/forms/d/e/1FAIpQLSd2l54dPyr3Vf2l05D1TdsoQygOdeaRNhjESQKjAKQnn4QlEQ/viewform?edit2=2_ABaOnucSOMY624Ngic_9ZH2U_nERvCcdX3ykCpO5j_UT2lyDeanoKoO5N-vj7-0G0P6txzI</t>
  </si>
  <si>
    <t>https://docs.google.com/forms/d/e/1FAIpQLSd2l54dPyr3Vf2l05D1TdsoQygOdeaRNhjESQKjAKQnn4QlEQ/viewform?edit2=2_ABaOnue0WrQzOA_W64tUdCqU0_LwKvhzTGHr86mQUISLASQMgHbe_D06pBMuW3UtGYbfBvI</t>
  </si>
  <si>
    <t>hatairat.l@psu.ac.th</t>
  </si>
  <si>
    <t>https://docs.google.com/forms/d/e/1FAIpQLSd2l54dPyr3Vf2l05D1TdsoQygOdeaRNhjESQKjAKQnn4QlEQ/viewform?edit2=2_ABaOnufxiOX7uv1TpA0PlXaQjxFbYrxV8yiivOCayvTsRCj-NfPcG91U6nMuHe57ajedz10</t>
  </si>
  <si>
    <t>orawan.e@psu.ac.th</t>
  </si>
  <si>
    <t>https://docs.google.com/forms/d/e/1FAIpQLSd2l54dPyr3Vf2l05D1TdsoQygOdeaRNhjESQKjAKQnn4QlEQ/viewform?edit2=2_ABaOnudDspf_1mgBhglPdayYGDygu7GdmcRiOdOvGGIZ3MkXEJUoM5ZSnmbl5M_Uz6BPiEk</t>
  </si>
  <si>
    <t>https://docs.google.com/forms/d/e/1FAIpQLSd2l54dPyr3Vf2l05D1TdsoQygOdeaRNhjESQKjAKQnn4QlEQ/viewform?edit2=2_ABaOnucZ7uRtZOW4OCCIg0f1DUeuWz5mZ7y_3JrB415hV8PiJ0pMmd6aCEN49_Qjr4so6-E</t>
  </si>
  <si>
    <t>https://docs.google.com/forms/d/e/1FAIpQLSd2l54dPyr3Vf2l05D1TdsoQygOdeaRNhjESQKjAKQnn4QlEQ/viewform?edit2=2_ABaOnueVTbKFZvif1LO0Lwj-NbpmkfzjU5KwV9vlsG-kElfXRc1OL0XAPZGbYoN4HJG_zos</t>
  </si>
  <si>
    <t>https://docs.google.com/forms/d/e/1FAIpQLSd2l54dPyr3Vf2l05D1TdsoQygOdeaRNhjESQKjAKQnn4QlEQ/viewform?edit2=2_ABaOnufqL5t9vnWyl8x-uOf-yjj4D-F2N-VkGL-U26wK6s5dw_uvJ3AhM_2Z9xCZfweQwvE</t>
  </si>
  <si>
    <t>https://docs.google.com/forms/d/e/1FAIpQLSd2l54dPyr3Vf2l05D1TdsoQygOdeaRNhjESQKjAKQnn4QlEQ/viewform?edit2=2_ABaOnudkdf0AHhEggi0O30qN9J9adEgqmPFw3cDrHBbf3JhsBrWw9QqBnBLzIGCMS250DIU</t>
  </si>
  <si>
    <t>ajaree.j@psu.ac.th</t>
  </si>
  <si>
    <t>"-"</t>
  </si>
  <si>
    <t>https://docs.google.com/forms/d/e/1FAIpQLSd2l54dPyr3Vf2l05D1TdsoQygOdeaRNhjESQKjAKQnn4QlEQ/viewform?edit2=2_ABaOnuebhJV6nRMQcJBDES6eeCUCInY31QB5D-R3vCygfKM_1TB6QJU2Jjr2ubJwddwLZT8</t>
  </si>
  <si>
    <t>https://docs.google.com/forms/d/e/1FAIpQLSd2l54dPyr3Vf2l05D1TdsoQygOdeaRNhjESQKjAKQnn4QlEQ/viewform?edit2=2_ABaOnucKz8pI9SrgGeoOKCSXOhmVkKBpm18I3jF0vdTQsrhi1XcC_bqKy77wvUW9HyeR_x8</t>
  </si>
  <si>
    <t>https://docs.google.com/forms/d/e/1FAIpQLSd2l54dPyr3Vf2l05D1TdsoQygOdeaRNhjESQKjAKQnn4QlEQ/viewform?edit2=2_ABaOnucxOBAvO7Xi6KDXT0F2vm0o3vLUlc_kgOPhIq2yV36U0aaE_6qECA5spF-JG0_dM3w</t>
  </si>
  <si>
    <t>supayalak.s@psu.ac.th</t>
  </si>
  <si>
    <t>1.การเงินและการลงทุน 2.การตลาด 3.การจัดการทรัพยากรณ์มนุษย์ 4. การจัดารโลจิสติกส์และโซ่อุปทาน 5. ระบบสารสนเทศทางธุรกิจ 6. การจัดการไมซ์</t>
  </si>
  <si>
    <t>https://docs.google.com/forms/d/e/1FAIpQLSd2l54dPyr3Vf2l05D1TdsoQygOdeaRNhjESQKjAKQnn4QlEQ/viewform?edit2=2_ABaOnudWgSRmheOGg5b0G77ajcVLoIWj7qRljDzYUtL-0J8aSzABd1aDVQEagmKRD5xfYBY</t>
  </si>
  <si>
    <t>nanthiya.s@psu.ac.th</t>
  </si>
  <si>
    <t>https://docs.google.com/forms/d/e/1FAIpQLSd2l54dPyr3Vf2l05D1TdsoQygOdeaRNhjESQKjAKQnn4QlEQ/viewform?edit2=2_ABaOnuf7x57tW4EWEjfnVXQQxI3v8TGH6xIhXLZZFwQmL6aB3AE23vV2nDW-ET-doof21rE</t>
  </si>
  <si>
    <t>https://docs.google.com/forms/d/e/1FAIpQLSd2l54dPyr3Vf2l05D1TdsoQygOdeaRNhjESQKjAKQnn4QlEQ/viewform?edit2=2_ABaOnucb4bE3C_fQT_exRu4X1JrUjWyyOFyTDuGQWfcB3-N30CtO1_fAU4_5EM7OPZ1EOYw</t>
  </si>
  <si>
    <t>waraporn.ni@psu.ac.th</t>
  </si>
  <si>
    <t xml:space="preserve"> </t>
  </si>
  <si>
    <t>https://docs.google.com/forms/d/e/1FAIpQLSd2l54dPyr3Vf2l05D1TdsoQygOdeaRNhjESQKjAKQnn4QlEQ/viewform?edit2=2_ABaOnucjt7Z5MF2bvT7eTCN4CCDO7XKGXiH68wZdxptAj7x5yi13OBWXQ4RfFjxzmMPTBd8</t>
  </si>
  <si>
    <t>https://docs.google.com/forms/d/e/1FAIpQLSd2l54dPyr3Vf2l05D1TdsoQygOdeaRNhjESQKjAKQnn4QlEQ/viewform?edit2=2_ABaOnudf83rPlvYigrG3CS-ig3Pp3GxPKWoMdO5nRYMoBXqs99K6vuOTPJeoDxBY6TwxIac</t>
  </si>
  <si>
    <t>https://docs.google.com/forms/d/e/1FAIpQLSd2l54dPyr3Vf2l05D1TdsoQygOdeaRNhjESQKjAKQnn4QlEQ/viewform?edit2=2_ABaOnudk-MAutMvZ8_BvGEKX3qpST5Fd5kX_ClAYBMxSCQmfIqk_Y9crwS44lDW4swPRSCg</t>
  </si>
  <si>
    <t>https://docs.google.com/forms/d/e/1FAIpQLSd2l54dPyr3Vf2l05D1TdsoQygOdeaRNhjESQKjAKQnn4QlEQ/viewform?edit2=2_ABaOnudTiDPa8Sf9oCZjVywbMy4O3lPscoho-e4fxGQuzEErkK6DwQNG3yaP8xVNWHNDzNM</t>
  </si>
  <si>
    <t>MPW010008</t>
  </si>
  <si>
    <t>https://docs.google.com/forms/d/e/1FAIpQLSd2l54dPyr3Vf2l05D1TdsoQygOdeaRNhjESQKjAKQnn4QlEQ/viewform?edit2=2_ABaOnucnFUly5-XGRpTX70DgFENk3A5ctH9ERR_VU2RZM9ZokiZI81Ctzzf_7hen7hJzA04</t>
  </si>
  <si>
    <t>chalisa.wo@psu.ac.th</t>
  </si>
  <si>
    <t>โครงการส่งเสริมผู้มีคุณธรรม จริยธรรมบำเพ็ญประโยชน์ช่วยเหลือสังคม</t>
  </si>
  <si>
    <t>1) โครงการคณะรับเอง 30 คน 2) โครงการความสามารถด้านกีฬา 1 คน   3) โครงการ สอ.วน. 1 คน  4) โครงกาความร่วมมือกับมูลนิธิชัยพัฒนา 2 คน  5) โครงการความร่วมมือกับกระทรวงมหาดไทย 1 คน 6) โครงการ วมว. 2 คน</t>
  </si>
  <si>
    <t>https://docs.google.com/forms/d/e/1FAIpQLSd2l54dPyr3Vf2l05D1TdsoQygOdeaRNhjESQKjAKQnn4QlEQ/viewform?edit2=2_ABaOnudBkmcyHQ7l4hBwvLKoZwOQQawZ-6ENI04JAuDNwuZVDU9ftLN644RWu_yA-jUM3Ds</t>
  </si>
  <si>
    <t>jiraporn.ya@psu.ac.th</t>
  </si>
  <si>
    <t>https://docs.google.com/forms/d/e/1FAIpQLSd2l54dPyr3Vf2l05D1TdsoQygOdeaRNhjESQKjAKQnn4QlEQ/viewform?edit2=2_ABaOnucQjQb_fkc5KcmTCJwUYNsFSChGflVu_YNjnE3z8N--9StRcAcbIqmiSGOzZTUbBtQ</t>
  </si>
  <si>
    <t>waranphat.r@psu.ac.th</t>
  </si>
  <si>
    <t>https://docs.google.com/forms/d/e/1FAIpQLSd2l54dPyr3Vf2l05D1TdsoQygOdeaRNhjESQKjAKQnn4QlEQ/viewform?edit2=2_ABaOnudDPCvrxqvjMFxHyGUQLEeY0RZVllAidk4yObNzQ1DRhrEh_zRKAvBbuMSPIhPzG0Q</t>
  </si>
  <si>
    <t>serm.c@psu.ac.th</t>
  </si>
  <si>
    <t>https://docs.google.com/forms/d/e/1FAIpQLSd2l54dPyr3Vf2l05D1TdsoQygOdeaRNhjESQKjAKQnn4QlEQ/viewform?edit2=2_ABaOnue7bj86C_eOZlAcB2x08wqz80srSFcvjktytA16cD09NvlrrlKVuGmpRxJDeNup75A</t>
  </si>
  <si>
    <t>25510101105036</t>
  </si>
  <si>
    <t>https://docs.google.com/forms/d/e/1FAIpQLSd2l54dPyr3Vf2l05D1TdsoQygOdeaRNhjESQKjAKQnn4QlEQ/viewform?edit2=2_ABaOnueFoVrl47or9s7iH5I9gMlaUsgmSvTxpIg4XwI_M-FCEUE7I4Wy9h5r6V3dEO9zEj4</t>
  </si>
  <si>
    <t>sutthaporn.t@psu.ac.th</t>
  </si>
  <si>
    <t>https://docs.google.com/forms/d/e/1FAIpQLSd2l54dPyr3Vf2l05D1TdsoQygOdeaRNhjESQKjAKQnn4QlEQ/viewform?edit2=2_ABaOnueVphpaGsEpXHK5RpWfj_FtJgAFKz9xOftqZEUiWVR_A8trUuLMU1UQi3bAc2q5KC0</t>
  </si>
  <si>
    <t>https://docs.google.com/forms/d/e/1FAIpQLSd2l54dPyr3Vf2l05D1TdsoQygOdeaRNhjESQKjAKQnn4QlEQ/viewform?edit2=2_ABaOnufKqKDP2a-TNQgjt21FVbv34qOoF-ZKDs_w-v49knxMc4nRtwkGI8XcqhZPawWVPaE</t>
  </si>
  <si>
    <t>https://docs.google.com/forms/d/e/1FAIpQLSd2l54dPyr3Vf2l05D1TdsoQygOdeaRNhjESQKjAKQnn4QlEQ/viewform?edit2=2_ABaOnueNRo0Skb1eXYwoZ194Tzgl5NEgb7DsRb2x1KvfuxUo_fIZUQPYrfjc9MtmRS9NIV8</t>
  </si>
  <si>
    <t>T20202131104866</t>
  </si>
  <si>
    <t>https://docs.google.com/forms/d/e/1FAIpQLSd2l54dPyr3Vf2l05D1TdsoQygOdeaRNhjESQKjAKQnn4QlEQ/viewform?edit2=2_ABaOnudnaqsGShcAn2Fl7lu0p9oqkykh3wKe-3NrJQ29840xkVRvcALnkXGpo1d7H9azpCM</t>
  </si>
  <si>
    <t>ussanee.c@psu.ac.th</t>
  </si>
  <si>
    <t>https://docs.google.com/forms/d/e/1FAIpQLSd2l54dPyr3Vf2l05D1TdsoQygOdeaRNhjESQKjAKQnn4QlEQ/viewform?edit2=2_ABaOnud6RpvhbPjOPIH-uRzme9yBx-j5jb9KSbHyoOPBgiVbT0VHHWQaaa3CE7SyneFzjrQ</t>
  </si>
  <si>
    <t>&lt;style&gt;</t>
  </si>
  <si>
    <t>&lt;div class="button-container"&gt;
        &lt;a class="button" href="{{แก้ไข}}" target="_blank"&gt;แก้ไข&lt;/a&gt;
&lt;/div&gt;</t>
  </si>
  <si>
    <t>/* Style for the Update button*/
.button-container {
        text-align: center
}
.button {
        display: inline-block;
        height: 27px;
        padding: 0 20px 0 20px;
        border: 1px solid rgba(0, 0, 0, 0);
        border-radius: 2px;
        background-color: rgb(209, 72, 54);
        background-image: -webkit-linear-gradient(top, rgb(221, 75, 57), rgb(209, 72, 54));
        color: white !important;
        font-size: 11px;
        line-height:27px;
        font-weight: bold;
        text-align: center;
        text-decoration: none;
        text-transform: uppercase;
        white-space: nowrap
}
/* Hide the button in case there are no link */
a.button[href=""]{
        display: none;
}</t>
  </si>
  <si>
    <t xml:space="preserve"> ส่วนงาน / หลักสูตร</t>
  </si>
  <si>
    <t>รวมทั้งสิ้น</t>
  </si>
  <si>
    <t xml:space="preserve"> - แขนงวิชาการปกครอง</t>
  </si>
  <si>
    <t xml:space="preserve"> - แขนงวิชาการปกครองท้องถิ่น</t>
  </si>
  <si>
    <t xml:space="preserve"> - แขนงวิชาความสัมพันธ์ระหว่างประเทศ</t>
  </si>
  <si>
    <t xml:space="preserve"> - แขนงวิชานโยบายสาธารณะ</t>
  </si>
  <si>
    <t xml:space="preserve"> - แขนงวิชาพลศึกษา</t>
  </si>
  <si>
    <t xml:space="preserve"> - แขนงวิชาสุขศึกษา</t>
  </si>
  <si>
    <t xml:space="preserve"> - แขนงวิชาศิลปศึกษา</t>
  </si>
  <si>
    <t xml:space="preserve"> - แขนงวิชาประถมศึกษา</t>
  </si>
  <si>
    <t xml:space="preserve"> - แขนงวิชาจิตวิทยาและการแนะแนว</t>
  </si>
  <si>
    <t xml:space="preserve"> - วิชากเอกฟิสิกส์</t>
  </si>
  <si>
    <t xml:space="preserve"> - วิชาเอกเคมี</t>
  </si>
  <si>
    <t xml:space="preserve"> - วิชาเอกชีววิทยา</t>
  </si>
  <si>
    <t xml:space="preserve"> - วิชาเอกวิทยาศาสตร์ทั่วไป</t>
  </si>
  <si>
    <t xml:space="preserve"> - วิชาเอกคณิตศาสตร์</t>
  </si>
  <si>
    <t>หลักสูตรบริหารธุรกิจบัณฑิต วิชาเอกการจัดการทรัพยากรมนุษย์</t>
  </si>
  <si>
    <t>หลักสูตรบริหารธุรกิจบัณฑิต วิชาเอกการเป็นผู้ประกอบการ</t>
  </si>
  <si>
    <t xml:space="preserve">หลักสูตรวิทยาศาสตรบัณฑิต สาขาวิชาภูมิศาสตร์ </t>
  </si>
  <si>
    <t xml:space="preserve">หลักสูตรศิลปศาสตรบัณฑิต สาขาวิชาการจัดการสารสนเทศ  </t>
  </si>
  <si>
    <t xml:space="preserve">หลักสูตรศิลปศาสตรบัณฑิต สาขาวิชาประวัติศาสตร์  </t>
  </si>
  <si>
    <t xml:space="preserve">หลักสูตรศิลปศาสตรบัณฑิต สาขาวิชาพัฒนาสังคม </t>
  </si>
  <si>
    <t xml:space="preserve">หลักสูตรศิลปศาสตรบัณฑิต สาขาวิชาภาษาเกาหลี  </t>
  </si>
  <si>
    <t xml:space="preserve">หลักสูตรศิลปศาสตรบัณฑิต สาขาวิชาภาษาจีน  </t>
  </si>
  <si>
    <t xml:space="preserve">หลักสูตรศิลปศาสตรบัณฑิต สาขาวิชาภาษาญี่ปุ่น </t>
  </si>
  <si>
    <t xml:space="preserve">หลักสูตรศิลปศาสตรบัณฑิต สาขาวิชาภาษามลายูและมลายูศึกษา  </t>
  </si>
  <si>
    <t xml:space="preserve">หลักสูตรศิลปศาสตรบัณฑิต สาขาวิชาภาษายุโรปเพื่อการสื่อสารสากล  </t>
  </si>
  <si>
    <t>หลักสูตรศิลปศาสตรบัณฑิต สาขาวิชาภาษายุโรปเพื่อการสื่อสารสากล วิชาเอกภาษาเยอรมัน</t>
  </si>
  <si>
    <t xml:space="preserve">หลักสูตรศิลปศาสตรบัณฑิต สาขาวิชาภาษาและวรรณคดีไทย </t>
  </si>
  <si>
    <t xml:space="preserve">หลักสูตรศิลปศาสตรบัณฑิต สาขาวิชาภาษาอังกฤษ </t>
  </si>
  <si>
    <t xml:space="preserve">หลักสูตรศิลปศาสตรบัณฑิต สาขาวิชาภาษาอาหรับเพื่อธุรกิจ </t>
  </si>
  <si>
    <t>หลักสูตรศิลปศาสตรบัณฑิต สาขาวิชามลายูศึกษา</t>
  </si>
  <si>
    <t xml:space="preserve">หลักสูตรศิลปศาสตรบัณฑิต สาขาวิชาศิลปะการคิดเพื่อการพัฒนามนุษย์ </t>
  </si>
  <si>
    <t xml:space="preserve">หลักสูตรศิลปศาสตรบัณฑิต สาขาวิชาสังคมวิทยาและมานุษยวิทยา </t>
  </si>
  <si>
    <t xml:space="preserve">หลักสูตรเศรษฐศาสตรบัณฑิต สาขาวิชาเศรษฐศาสตร์การประกอบการ </t>
  </si>
  <si>
    <t xml:space="preserve">หลักสูตรวิทยาศาสตรบัณฑิต สาขาวิชาคณิตศาสตร์และวิทยาการคอมพิวเตอร์  </t>
  </si>
  <si>
    <t xml:space="preserve">หลักสูตรวิทยาศาสตรบัณฑิต สาขาวิชาเคมี-ชีววิทยา  </t>
  </si>
  <si>
    <t xml:space="preserve">หลักสูตรวิทยาศาสตรบัณฑิต สาขาวิชาเคมีอุตสาหกรรมสีเขียว  </t>
  </si>
  <si>
    <t xml:space="preserve">หลักสูตรวิทยาศาสตรบัณฑิต สาขาวิชาเทคโนโลยีการเกษตร </t>
  </si>
  <si>
    <t xml:space="preserve">หลักสูตรวิทยาศาสตรบัณฑิต สาขาวิชาเทคโนโลยีการประมง  </t>
  </si>
  <si>
    <t xml:space="preserve">หลักสูตรวิทยาศาสตรบัณฑิต สาขาวิชาเทคโนโลยียาง  </t>
  </si>
  <si>
    <t xml:space="preserve">หลักสูตรวิทยาศาสตรบัณฑิต สาขาวิชาฟิสิกส์  </t>
  </si>
  <si>
    <t xml:space="preserve">หลักสูตรวิทยาศาสตรบัณฑิต สาขาวิชาโภชนาศาสตร์และการกำหนดอาหาร  </t>
  </si>
  <si>
    <t xml:space="preserve">หลักสูตรวิทยาศาสตรบัณฑิต สาขาวิชาวิทยาศาสตร์การอาหารและโภชนาการ  </t>
  </si>
  <si>
    <t xml:space="preserve">หลักสูตรศิลปศาสตรบัณฑิต สาขาวิชานวัตกรรมธุรกิจอิสลาม  </t>
  </si>
  <si>
    <t xml:space="preserve">หลักสูตรศิลปศาสตรบัณฑิต สาขาวิชาอิสลามศึกษา (หลักสูตรนานาชาติ)  </t>
  </si>
  <si>
    <t xml:space="preserve">หลักสูตรศิลปศาสตรบัณฑิต สาขาวิชาอิสลามศึกษาและกฎหมายอิสลาม  </t>
  </si>
  <si>
    <t xml:space="preserve">หลักสูตรศึกษาศาสตรบัณฑิต สาขาวิชาการสอนอิสลามศึกษา (หลักสูตร 4 ปี)  </t>
  </si>
  <si>
    <t>หลักสูตรนิเทศศาสตรบัณฑิต สาขาวิชานิเทศศาสตร์</t>
  </si>
  <si>
    <t xml:space="preserve">หลักสูตรวิทยาศาสตรบัณฑิต สาขาวิชาคอมพิวเตอร์และวิทยาการสารสนเทศเพื่อการจัดการ  </t>
  </si>
  <si>
    <t xml:space="preserve">หลักสูตรศิลปศาสตรบัณฑิต สาขาวิชานวัตกรรมการออกแบบ  </t>
  </si>
  <si>
    <t>หลักสูตรศิลปกรรมศาสตรบัณฑิต  ออกแบบประยุกต์ศิลป์</t>
  </si>
  <si>
    <t>หลักสูตรศิลปกรรมศาสตรบัณฑิต  ออกแบบแฟชั่น</t>
  </si>
  <si>
    <t>หลักสูตรศิลปกรรมศาสตรบัณฑิต ทัศนศิลป์</t>
  </si>
  <si>
    <t>ข้อมูลจำนวนนักศึกษาตามแผนและยืนยันรับเข้าใหม่ ปีการศึกษา 2566 วิทยาเขตปัตตานี</t>
  </si>
  <si>
    <t>ส่วนงาน / หลักสูตร</t>
  </si>
  <si>
    <t>ปริญญาตรี</t>
  </si>
  <si>
    <t>ปริญญาโท</t>
  </si>
  <si>
    <t>ปริญญาเอก</t>
  </si>
  <si>
    <t>รวมแผน</t>
  </si>
  <si>
    <t>ยืนยัน</t>
  </si>
  <si>
    <t>ระดับปริญญาตรี</t>
  </si>
  <si>
    <t>สาขาวิชาเดิม</t>
  </si>
  <si>
    <t>หลักสูตรศึกษาศาสตรบัณฑิต (การสอนวิทยาศาสตร์-คณิตศาสตร์) (4ปี) หลักสูตรปรับปรุง พ.ศ.2566</t>
  </si>
  <si>
    <t>หลักสูตรศึกษาศาสตรบัณฑิตการสอนภาษา (4ปี) หลักสูตรปรับปรุง พ.ศ.2566</t>
  </si>
  <si>
    <t>ระดับปริญญาโท</t>
  </si>
  <si>
    <t>หลักสูตรศิลปศาสตรมหาบัณฑิต สาขาวิชาจิตวิทยา</t>
  </si>
  <si>
    <t>หลักสูตรศึกษาศาสตรมหาบัณฑิต สาขาวิชาการบริหารการศึกษา</t>
  </si>
  <si>
    <t>หลักสูตรศึกษาศาสตรมหาบัณฑิต สาขาวิชาการวิจัยและประเมิน</t>
  </si>
  <si>
    <t>หลักสูตรศึกษาศาสตรมหาบัณฑิต สาขาวิชาเทคโนโลยีและนวัตกรรมเพื่อการเรียนรู้</t>
  </si>
  <si>
    <t>หลักสูตรศึกษาศาสตรมหาบัณฑิต สาขาวิชาหลักสูตรและการสอน</t>
  </si>
  <si>
    <t>ระดับปริญญาเอก</t>
  </si>
  <si>
    <t>หลักสูตรศึกษาศาสตรดุษฎีบัณฑิต สาขาวิชาการบริหารการศึกษา</t>
  </si>
  <si>
    <t>สาขาวิชาใหม่</t>
  </si>
  <si>
    <t>หลักสูตรศึกษาศาสตรดุษฎีบัณฑิต สาขาวิชาเทคโนโลยีและนวัตกรรมเพื่อการเรียนรู้</t>
  </si>
  <si>
    <t xml:space="preserve">หลักสูตรสังคมสงเคราะห์ศาสตรบัณฑิต </t>
  </si>
  <si>
    <t xml:space="preserve">หลักสูตรศิลปศาสตรมหาบัณฑิต สาขาวิชาการบริหารสังคม  </t>
  </si>
  <si>
    <t xml:space="preserve">หลักสูตรศิลปศาสตรมหาบัณฑิต สาขาวิชาภาษาไทย  </t>
  </si>
  <si>
    <t xml:space="preserve">หลักสูตรปรัชญาดุษฎีบัณฑิต สาขาวิชาภาษาไทย  </t>
  </si>
  <si>
    <t xml:space="preserve">หลักสูตรวิทยาศาสตรมหาบัณฑิต สาขาวิชาคณิตศาสตร์ประยุกต์และนวัตกรรมการสอนคณิตศาสตร์  </t>
  </si>
  <si>
    <t xml:space="preserve">หลักสูตรวิทยาศาสตรมหาบัณฑิต สาขาวิชาเคมีประยุกต์  </t>
  </si>
  <si>
    <t xml:space="preserve">หลักสูตรวิทยาศาสตรมหาบัณฑิต สาขาวิชาชีววิทยาประยุกต์  </t>
  </si>
  <si>
    <t xml:space="preserve">หลักสูตรวิทยาศาสตรมหาบัณฑิต สาขาวิชาเทคโนโลยีพอลิเมอร์  </t>
  </si>
  <si>
    <t xml:space="preserve">หลักสูตรวิทยาศาสตรมหาบัณฑิต สาขาวิชาฟิสิกส์ประยุกต์  </t>
  </si>
  <si>
    <t xml:space="preserve">หลักสูตรวิทยาศาสตรมหาบัณฑิต สาขาวิชาวิทยาศาสตร์การอาหารและโภชนาการเชิงนวัตกรรม  </t>
  </si>
  <si>
    <t xml:space="preserve">หลักสูตรวิทยาศาสตรมหาบัณฑิต สาขาวิชาวิทยาศาสตร์และเทคโนโลยีการเกษตร  </t>
  </si>
  <si>
    <t xml:space="preserve">หลักสูตรวิทยาศาสตรมหาบัณฑิต สาขาวิชาวิทยาศาสตร์และเทคโนโลยีประมง  </t>
  </si>
  <si>
    <t xml:space="preserve">หลักสูตรวิทยาศาสตรมหาบัณฑิต สาขาวิชาวิธีวิทยาการวิจัยและการวิเคราะห์ข้อมูล  </t>
  </si>
  <si>
    <t xml:space="preserve">หลักสูตรปรัชญาดุษฎีบัณฑิต สาขาวิชาเทคโนโลยีพอลิเมอร์  </t>
  </si>
  <si>
    <t xml:space="preserve">หลักสูตรปรัชญาดุษฎีบัณฑิต สาขาวิชาวิธีวิทยาการวิจัยและการวิเคราะห์ข้อมูล  </t>
  </si>
  <si>
    <t>ศิลปศาสตรมหาบัณฑิต สาขาวิชาอิสลามศึกษาและมุสลิมศึกษา</t>
  </si>
  <si>
    <t>หลักสูตรศึกษาศาสตรมหาบัณฑิต สาขาวิชาการบริหารและการจัดการการศึกษาอิสลาม</t>
  </si>
  <si>
    <t>หลักสูตรปรัชญาดุษฎีบัณฑิต สาขาวิชาอิสลามศึกษาและมุสลิมศึกษา</t>
  </si>
  <si>
    <t>ศิลปศาสตรดุษฎีบัณฑิต สาขาวิชาการบริหารและการจัดการการศึกษาอิสลาม</t>
  </si>
  <si>
    <t xml:space="preserve">หลักสูตรรัฐศาสตรบัณฑิต  </t>
  </si>
  <si>
    <t xml:space="preserve">หลักสูตรพยาบาลศาสตรบัณฑิต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</si>
</sst>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/d/yyyy\ h:mm:ss"/>
    <numFmt numFmtId="165" formatCode="_-* #,##0_-;\-* #,##0_-;_-* &quot;-&quot;??_-;_-@_-"/>
  </numFmts>
  <fonts count="24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3"/>
      <color rgb="FF000000"/>
      <name val="Arial"/>
      <family val="2"/>
      <scheme val="minor"/>
    </font>
    <font>
      <sz val="13"/>
      <color rgb="FF000000"/>
      <name val="Arial"/>
      <family val="2"/>
      <scheme val="minor"/>
    </font>
    <font>
      <sz val="12"/>
      <color rgb="FF000000"/>
      <name val="Angsana New"/>
      <family val="1"/>
    </font>
    <font>
      <b/>
      <sz val="12"/>
      <color theme="1"/>
      <name val="Angsana New"/>
      <family val="1"/>
    </font>
    <font>
      <sz val="12"/>
      <color theme="1"/>
      <name val="Angsana New"/>
      <family val="1"/>
    </font>
    <font>
      <sz val="13"/>
      <color theme="1"/>
      <name val="Arial"/>
      <family val="2"/>
      <scheme val="minor"/>
    </font>
    <font>
      <b/>
      <sz val="11"/>
      <color theme="1"/>
      <name val="Angsana New"/>
      <family val="1"/>
    </font>
    <font>
      <b/>
      <sz val="12"/>
      <color theme="1"/>
      <name val="Angsana New"/>
      <family val="1"/>
      <charset val="222"/>
    </font>
    <font>
      <b/>
      <sz val="10"/>
      <color rgb="FF000000"/>
      <name val="Arial"/>
      <family val="2"/>
      <scheme val="minor"/>
    </font>
    <font>
      <b/>
      <sz val="13"/>
      <color rgb="FF000000"/>
      <name val="Arial"/>
      <family val="2"/>
      <charset val="222"/>
      <scheme val="minor"/>
    </font>
    <font>
      <b/>
      <sz val="12"/>
      <color rgb="FF000000"/>
      <name val="Angsana New"/>
      <family val="1"/>
      <charset val="222"/>
    </font>
    <font>
      <b/>
      <sz val="12"/>
      <color rgb="FF000000"/>
      <name val="Angsana New"/>
      <family val="1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i/>
      <sz val="14"/>
      <color rgb="FF000000"/>
      <name val="TH SarabunPSK"/>
      <family val="2"/>
    </font>
    <font>
      <b/>
      <i/>
      <sz val="14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5" fontId="7" fillId="0" borderId="0" xfId="1" applyNumberFormat="1" applyFont="1" applyAlignment="1">
      <alignment vertical="top"/>
    </xf>
    <xf numFmtId="165" fontId="9" fillId="0" borderId="1" xfId="1" applyNumberFormat="1" applyFont="1" applyBorder="1" applyAlignment="1">
      <alignment vertical="top"/>
    </xf>
    <xf numFmtId="165" fontId="8" fillId="0" borderId="0" xfId="1" applyNumberFormat="1" applyFont="1" applyAlignment="1">
      <alignment vertical="top"/>
    </xf>
    <xf numFmtId="165" fontId="9" fillId="0" borderId="1" xfId="0" applyNumberFormat="1" applyFont="1" applyBorder="1" applyAlignment="1">
      <alignment vertical="top"/>
    </xf>
    <xf numFmtId="165" fontId="9" fillId="0" borderId="1" xfId="0" applyNumberFormat="1" applyFont="1" applyBorder="1" applyAlignment="1">
      <alignment horizontal="left" vertical="top"/>
    </xf>
    <xf numFmtId="165" fontId="10" fillId="0" borderId="1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 shrinkToFit="1"/>
    </xf>
    <xf numFmtId="165" fontId="10" fillId="0" borderId="1" xfId="1" applyNumberFormat="1" applyFont="1" applyBorder="1" applyAlignment="1">
      <alignment horizontal="center" vertical="center" wrapText="1" shrinkToFit="1"/>
    </xf>
    <xf numFmtId="165" fontId="11" fillId="0" borderId="1" xfId="0" pivotButton="1" applyNumberFormat="1" applyFont="1" applyBorder="1" applyAlignment="1">
      <alignment vertical="top"/>
    </xf>
    <xf numFmtId="165" fontId="11" fillId="0" borderId="1" xfId="0" applyNumberFormat="1" applyFont="1" applyBorder="1" applyAlignment="1">
      <alignment vertical="top"/>
    </xf>
    <xf numFmtId="165" fontId="11" fillId="0" borderId="1" xfId="1" applyNumberFormat="1" applyFont="1" applyBorder="1" applyAlignment="1">
      <alignment vertical="top"/>
    </xf>
    <xf numFmtId="165" fontId="11" fillId="0" borderId="1" xfId="0" applyNumberFormat="1" applyFont="1" applyBorder="1" applyAlignment="1">
      <alignment horizontal="left" vertical="top"/>
    </xf>
    <xf numFmtId="165" fontId="12" fillId="0" borderId="0" xfId="1" applyNumberFormat="1" applyFont="1" applyAlignment="1">
      <alignment vertical="top"/>
    </xf>
    <xf numFmtId="165" fontId="9" fillId="0" borderId="1" xfId="0" applyNumberFormat="1" applyFont="1" applyBorder="1" applyAlignment="1">
      <alignment horizontal="left" vertical="top" shrinkToFit="1"/>
    </xf>
    <xf numFmtId="165" fontId="10" fillId="0" borderId="1" xfId="1" applyNumberFormat="1" applyFont="1" applyBorder="1" applyAlignment="1">
      <alignment vertical="center"/>
    </xf>
    <xf numFmtId="165" fontId="13" fillId="0" borderId="1" xfId="1" applyNumberFormat="1" applyFont="1" applyBorder="1" applyAlignment="1">
      <alignment horizontal="center" vertical="center" wrapText="1" shrinkToFit="1"/>
    </xf>
    <xf numFmtId="165" fontId="14" fillId="0" borderId="1" xfId="0" applyNumberFormat="1" applyFont="1" applyBorder="1" applyAlignment="1">
      <alignment horizontal="left" vertical="top"/>
    </xf>
    <xf numFmtId="165" fontId="14" fillId="0" borderId="1" xfId="0" applyNumberFormat="1" applyFont="1" applyBorder="1" applyAlignment="1">
      <alignment vertical="top"/>
    </xf>
    <xf numFmtId="0" fontId="15" fillId="0" borderId="0" xfId="0" applyFont="1"/>
    <xf numFmtId="165" fontId="14" fillId="0" borderId="1" xfId="1" applyNumberFormat="1" applyFont="1" applyBorder="1" applyAlignment="1">
      <alignment vertical="top"/>
    </xf>
    <xf numFmtId="165" fontId="16" fillId="0" borderId="0" xfId="1" applyNumberFormat="1" applyFont="1" applyAlignment="1">
      <alignment vertical="top"/>
    </xf>
    <xf numFmtId="165" fontId="17" fillId="0" borderId="1" xfId="1" applyNumberFormat="1" applyFont="1" applyBorder="1" applyAlignment="1">
      <alignment vertical="top"/>
    </xf>
    <xf numFmtId="165" fontId="17" fillId="0" borderId="1" xfId="0" applyNumberFormat="1" applyFont="1" applyBorder="1" applyAlignment="1">
      <alignment vertical="top"/>
    </xf>
    <xf numFmtId="0" fontId="0" fillId="3" borderId="0" xfId="0" applyFill="1"/>
    <xf numFmtId="165" fontId="14" fillId="0" borderId="1" xfId="0" applyNumberFormat="1" applyFont="1" applyBorder="1" applyAlignment="1">
      <alignment horizontal="center" vertical="top"/>
    </xf>
    <xf numFmtId="165" fontId="17" fillId="2" borderId="1" xfId="1" applyNumberFormat="1" applyFont="1" applyFill="1" applyBorder="1" applyAlignment="1">
      <alignment vertical="top"/>
    </xf>
    <xf numFmtId="165" fontId="18" fillId="0" borderId="1" xfId="1" applyNumberFormat="1" applyFont="1" applyBorder="1" applyAlignment="1">
      <alignment vertical="top"/>
    </xf>
    <xf numFmtId="0" fontId="6" fillId="0" borderId="0" xfId="0" applyFont="1"/>
    <xf numFmtId="0" fontId="20" fillId="0" borderId="0" xfId="0" applyFont="1"/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0" fontId="20" fillId="0" borderId="4" xfId="0" applyFont="1" applyBorder="1"/>
    <xf numFmtId="0" fontId="20" fillId="0" borderId="2" xfId="0" applyFont="1" applyBorder="1"/>
    <xf numFmtId="0" fontId="20" fillId="0" borderId="0" xfId="0" applyFont="1" applyBorder="1"/>
    <xf numFmtId="0" fontId="21" fillId="0" borderId="2" xfId="0" applyFont="1" applyBorder="1"/>
    <xf numFmtId="0" fontId="21" fillId="0" borderId="4" xfId="0" applyFont="1" applyBorder="1"/>
    <xf numFmtId="0" fontId="21" fillId="0" borderId="1" xfId="0" applyFont="1" applyBorder="1"/>
    <xf numFmtId="3" fontId="21" fillId="0" borderId="1" xfId="0" applyNumberFormat="1" applyFont="1" applyBorder="1"/>
    <xf numFmtId="0" fontId="22" fillId="0" borderId="4" xfId="0" applyFont="1" applyBorder="1"/>
    <xf numFmtId="0" fontId="22" fillId="0" borderId="1" xfId="0" applyFont="1" applyBorder="1"/>
    <xf numFmtId="3" fontId="20" fillId="0" borderId="1" xfId="0" applyNumberFormat="1" applyFont="1" applyBorder="1"/>
    <xf numFmtId="0" fontId="20" fillId="0" borderId="1" xfId="0" applyFont="1" applyFill="1" applyBorder="1"/>
    <xf numFmtId="0" fontId="22" fillId="0" borderId="1" xfId="0" applyFont="1" applyFill="1" applyBorder="1"/>
    <xf numFmtId="165" fontId="10" fillId="0" borderId="5" xfId="1" applyNumberFormat="1" applyFont="1" applyBorder="1" applyAlignment="1">
      <alignment horizontal="center" vertical="top"/>
    </xf>
    <xf numFmtId="165" fontId="10" fillId="0" borderId="1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 wrapText="1"/>
    </xf>
    <xf numFmtId="165" fontId="10" fillId="0" borderId="2" xfId="1" applyNumberFormat="1" applyFont="1" applyBorder="1" applyAlignment="1">
      <alignment horizontal="center" vertical="center"/>
    </xf>
    <xf numFmtId="165" fontId="10" fillId="0" borderId="3" xfId="1" applyNumberFormat="1" applyFont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top" shrinkToFit="1"/>
    </xf>
    <xf numFmtId="0" fontId="19" fillId="0" borderId="0" xfId="0" applyFont="1" applyAlignment="1">
      <alignment vertical="top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top" shrinkToFit="1"/>
    </xf>
    <xf numFmtId="0" fontId="19" fillId="0" borderId="1" xfId="0" applyFont="1" applyBorder="1" applyAlignment="1">
      <alignment horizontal="center" vertical="top" shrinkToFit="1"/>
    </xf>
    <xf numFmtId="0" fontId="23" fillId="0" borderId="3" xfId="0" applyFont="1" applyBorder="1"/>
    <xf numFmtId="0" fontId="23" fillId="0" borderId="4" xfId="0" applyFont="1" applyBorder="1"/>
    <xf numFmtId="3" fontId="23" fillId="0" borderId="1" xfId="0" applyNumberFormat="1" applyFont="1" applyBorder="1"/>
    <xf numFmtId="0" fontId="22" fillId="0" borderId="3" xfId="0" applyFont="1" applyBorder="1"/>
    <xf numFmtId="3" fontId="22" fillId="0" borderId="1" xfId="0" applyNumberFormat="1" applyFont="1" applyBorder="1"/>
    <xf numFmtId="0" fontId="20" fillId="0" borderId="3" xfId="0" applyFont="1" applyBorder="1"/>
    <xf numFmtId="0" fontId="20" fillId="0" borderId="4" xfId="0" applyFont="1" applyFill="1" applyBorder="1"/>
    <xf numFmtId="3" fontId="20" fillId="0" borderId="1" xfId="0" applyNumberFormat="1" applyFont="1" applyFill="1" applyBorder="1"/>
    <xf numFmtId="0" fontId="22" fillId="0" borderId="4" xfId="0" applyFont="1" applyFill="1" applyBorder="1"/>
    <xf numFmtId="3" fontId="22" fillId="0" borderId="1" xfId="0" applyNumberFormat="1" applyFont="1" applyFill="1" applyBorder="1"/>
    <xf numFmtId="0" fontId="23" fillId="0" borderId="2" xfId="0" applyFont="1" applyBorder="1"/>
    <xf numFmtId="0" fontId="22" fillId="0" borderId="2" xfId="0" applyFont="1" applyBorder="1"/>
    <xf numFmtId="0" fontId="21" fillId="0" borderId="3" xfId="0" applyFont="1" applyBorder="1"/>
  </cellXfs>
  <cellStyles count="2">
    <cellStyle name="Comma" xfId="1" builtinId="3"/>
    <cellStyle name="Normal" xfId="0" builtinId="0"/>
  </cellStyles>
  <dxfs count="40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alignment horizontal="center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font>
        <name val="Angsana New"/>
        <scheme val="none"/>
      </font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ผู้ใช้" refreshedDate="44714.616045254632" createdVersion="6" refreshedVersion="6" minRefreshableVersion="3" recordCount="160">
  <cacheSource type="worksheet">
    <worksheetSource ref="B1:U161" sheet="Form Responses 1"/>
  </cacheSource>
  <cacheFields count="20">
    <cacheField name="Timestamp" numFmtId="164">
      <sharedItems containsNonDate="0" containsDate="1" containsString="0" containsBlank="1" minDate="2022-02-08T09:28:23" maxDate="2022-06-01T14:09:19"/>
    </cacheField>
    <cacheField name="Email Address" numFmtId="0">
      <sharedItems containsBlank="1"/>
    </cacheField>
    <cacheField name="ปีการศึกษา" numFmtId="0">
      <sharedItems containsString="0" containsBlank="1" containsNumber="1" containsInteger="1" minValue="2566" maxValue="2566"/>
    </cacheField>
    <cacheField name="รหัสหลักสูตร" numFmtId="0">
      <sharedItems containsBlank="1" containsMixedTypes="1" containsNumber="1" containsInteger="1" minValue="25200101100071" maxValue="25640104001128"/>
    </cacheField>
    <cacheField name="ชื่อหลักสูตร" numFmtId="0">
      <sharedItems containsBlank="1" count="149">
        <s v="หลักสูตรบริหารธุรกิจบัณฑิต สาขาวิชาการจัดการการบริการ (หลักสูตรนานาชาติ) มหาวิทยาลัยสงขลานครินทร์"/>
        <s v="หลักสูตรบริหารธุรกิจบัณฑิต สาขาวิชาการจัดการท่องเที่ยว (หลักสูตรนานาชาติ) มหาวิทยาลัยสงขลานครินทร์"/>
        <s v="หลักสูตรบริหารธุรกิจบัณฑิต สาขาวิชาการจัดการนวัตกรรมการบริการ (หลักสูตรนานาชาติ) มหาวิทยาลัยสงขลานครินทร์"/>
        <s v="หลักสูตรการแพทย์แผนไทยบัณฑิต มหาวิทยาลัยสงขลานครินทร์"/>
        <s v="หลักสูตรวิทยาศาสตรบัณฑิต สาขาวิชาวาริชศาสตร์ มหาวิทยาลัยสงขลานครินทร์"/>
        <s v="หลักสูตรวิทยาศาสตรบัณฑิต สาขาวิชาเกษตรศาสตร์ มหาวิทยาลัยสงขลานครินทร์"/>
        <s v="หลักสูตรวิทยาศาสตรบัณฑิต สาขาวิชาสัตวศาสตร์ มหาวิทยาลัยสงขลานครินทร์"/>
        <s v="หลักสูตรเกษตรศาสตรบัณฑิต สาขาวิชานวัตกรรมการเกษตรและการจัดการ มหาวิทยาลัยสงขลานครินทร์"/>
        <s v="หลักสูตรทันตแพทยศาสตรบัณฑิต มหาวิทยาลัยสงขลานครินทร์"/>
        <s v="หลักสูตรวิทยาศาสตรบัณฑิต สาขาวิชาวิทยาศาสตร์การแพทย์ มหาวิทยาลัยสงขลานครินทร์"/>
        <s v="หลักสูตรวิทยาศาสตรบัณฑิต สาขาวิชาเทคนิคการแพทย์ มหาวิทยาลัยสงขลานครินทร์"/>
        <s v="หลักสูตรวิทยาศาสตรบัณฑิต สาขาวิชาเทคโนโลยีภูมิสารสนเทศสิ่งแวดล้อม มหาวิทยาลัยสงขลานครินทร์"/>
        <s v="หลักสูตรวิทยาศาสตรบัณฑิต สาขาวิชาวิทยาศาสตร์ทางทะเลและการจัดการชายฝั่ง มหาวิทยาลัยสงขลานครินทร์"/>
        <s v="หลักสูตรวิทยาศาสตรบัณฑิต สาขาวิชาเทคโนโลยีและการจัดการสิ่งแวดล้อม มหาวิทยาลัยสงขลานครินทร์"/>
        <s v="หลักสูตรนิติศาสตรบัณฑิต มหาวิทยาลัยสงขลานครินทร์"/>
        <s v="หลักสูตรพยาบาลศาสตรบัณฑิต มหาวิทยาลัยสงขลานครินทร์"/>
        <s v="หลักสูตรพยาบาลศาสตรบัณฑิต มหาวิทยาลัยสงขลานครินทร์ วิทยาเขตปัตตานี"/>
        <s v="หลักสูตรศิลปศาสตรบัณฑิต สาขาวิชาการออกแบบศิลปะการแสดงและนวัตกรรม มหาวิทยาลัยสงขลานครินทร์"/>
        <s v="หลักสูตรศิลปศาสตรบัณฑิต สาขาวิชาภาษาอังกฤษธุรกิจ มหาวิทยาลัยสงขลานครินทร์"/>
        <s v="หลักสูตรบัญชีบัณฑิต สาขาวิชาการบัญชี มหาวิทยาลัยสงขลานครินทร์"/>
        <s v="หลักสูตรบริหารธุรกิจบัณฑิต สาขาวิชาการเงิน ประกันภัย และการจัดการความเสี่ยง มหาวิทยาลัยสงขลานครินทร์"/>
        <s v="หลักสูตรบริหารธุรกิจบัณฑิต สาขาวิชาการตลาด มหาวิทยาลัยสงขลานครินทร์"/>
        <s v="หลักสูตรบริหารธุรกิจบัณฑิต สาขาวิชาการจัดการสารสนเทศและเทคโนโลยีดิจิทัล มหาวิทยาลัยสงขลานครินทร์"/>
        <s v="หลักสูตรบริหารธุรกิจบัณฑิต สาขาวิชาธุรกิจดิจิทัล มหาวิทยาลัยสงขลานครินทร์"/>
        <s v="หลักสูตรบริหารธุรกิจบัณฑิต สาขาวิชาการจัดการการท่องเที่ยว มหาวิทยาลัยสงขลานครินทร์"/>
        <s v="หลักสูตรรัฐประศาสนศาสตรบัณฑิต สาขาวิชาการจัดการรัฐกิจ มหาวิทยาลัยสงขลานครินทร์"/>
        <s v="หลักสูตรแพทยศาสตรบัณฑิต มหาวิทยาลัยสงขลานครินทร์"/>
        <s v="หลักสูตรวิทยาศาสตรบัณฑิต สาขาวิชารังสีเทคนิค มหาวิทยาลัยสงขลานครินทร์"/>
        <s v="หลักสูตรวิทยาศาสตรบัณฑิต สาขาวิชากายภาพบำบัด มหาวิทยาลัยสงขลานครินทร์"/>
        <s v="หลักสูตรวิทยาศาสตรบัณฑิต สาขาวิชาปฏิบัติการฉุกเฉินการแพทย์ มหาวิทยาลัยสงขลานครินทร์"/>
        <s v="หลักสูตรเภสัชศาสตรบัณฑิต สาขาวิชาการบริบาลทางเภสัชกรรม มหาวิทยาลัยสงขลานครินทร์"/>
        <s v="หลักสูตรเภสัชศาสตรบัณฑิต สาขาวิชาเภสัชกรรมอุตสาหการ มหาวิทยาลัยสงขลานครินทร์"/>
        <s v="หลักสูตรศิลปศาสตรบัณฑิต สาขาวิชาภาษาและวรรณคดีไทย มหาวิทยาลัยสงขลานครินทร์"/>
        <s v="หลักสูตรศิลปศาสตรบัณฑิต สาขาวิชาภาษาอาหรับเพื่อธุรกิจ มหาวิทยาลัยสงขลานครินทร์"/>
        <s v="หลักสูตรศิลปศาสตรบัณฑิต สาขาวิชาประวัติศาสตร์ มหาวิทยาลัยสงขลานครินทร์"/>
        <s v="หลักสูตรศิลปศาสตรบัณฑิต สาขาวิชาศิลปะการคิดเพื่อการพัฒนามนุษย์ มหาวิทยาลัยสงขลานครินทร์"/>
        <s v="หลักสูตรศิลปศาสตรบัณฑิต สาขาวิชาภาษาอังกฤษ มหาวิทยาลัยสงขลานครินทร์"/>
        <s v="หลักสูตรศิลปศาสตรบัณฑิต สาขาวิชาภาษาจีน มหาวิทยาลัยสงขลานครินทร์"/>
        <s v="หลักสูตรศิลปศาสตรบัณฑิต สาขาวิชาภาษาเกาหลี มหาวิทยาลัยสงขลานครินทร์"/>
        <s v="หลักสูตรศิลปศาสตรบัณฑิต สาขาวิชาภาษามลายูและมลายูศึกษา มหาวิทยาลัยสงขลานครินทร์"/>
        <s v="หลักสูตรศิลปศาสตรบัณฑิต สาขาวิชามลายูศึกษา มหาวิทยาลัยสงขลานครินทร์"/>
        <s v="หลักสูตรศิลปศาสตรบัณฑิต สาขาวิชาภาษาญี่ปุ่น มหาวิทยาลัยสงขลานครินทร์"/>
        <s v="หลักสูตรศิลปศาสตรบัณฑิต สาขาวิชาพัฒนาสังคม มหาวิทยาลัยสงขลานครินทร์"/>
        <s v="หลักสูตรศิลปศาสตรบัณฑิต สาขาวิชาสังคมวิทยาและมานุษยวิทยา มหาวิทยาลัยสงขลานครินทร์"/>
        <s v="หลักสูตรวิทยาศาสตรบัณฑิต สาขาวิชาภูมิศาสตร์ มหาวิทยาลัยสงขลานครินทร์"/>
        <s v="หลักสูตรสังคมสงเคราะห์ศาสตรบัณฑิต มหาวิทยาลัยสงขลานครินทร์"/>
        <s v="หลักสูตรบริหารธุรกิจบัณฑิต มหาวิทยาลัยสงขลานครินทร์"/>
        <s v="หลักสูตรเศรษฐศาสตรบัณฑิต สาขาวิชาเศรษฐศาสตร์การประกอบการ มหาวิทยาลัยสงขลานครินทร์"/>
        <s v="หลักสูตรศิลปศาสตรบัณฑิต สาขาวิชาภาษายุโรปเพื่อการสื่อสารสากล มหาวิทยาลัยสงขลานครินทร์"/>
        <s v="หลักสูตรศิลปศาสตรบัณฑิต สาขาวิชาการจัดการสารสนเทศ มหาวิทยาลัยสงขลานครินทร์"/>
        <s v="หลักสูตรรัฐศาสตรบัณฑิต มหาวิทยาลัยสงขลานครินทร์"/>
        <s v="หลักสูตรบริหารธุรกิจบัณฑิต สาขาวิชาการจัดการโลจิสติกส์ มหาวิทยาลัยสงขลานครินทร์"/>
        <s v="หลักสูตรบัญชีบัณฑิต มหาวิทยาลัยสงขลานครินทร์"/>
        <s v="หลักสูตรบริหารธุรกิจบัณฑิต สาขาวิชาการเงิน มหาวิทยาลัยสงขลานครินทร์"/>
        <s v="หลักสูตรบริหารธุรกิจบัณฑิต สาขาวิชาการจัดการประชุมนิทรรศการและการท่องเที่ยวเพื่อเป็นรางวัล มหาวิทยาลัยสงขลานครินทร์"/>
        <s v="หลักสูตรบริหารธุรกิจบัณฑิต สาขาวิชาการจัดการทรัพยากรมนุษย์ มหาวิทยาลัยสงขลานครินทร์"/>
        <s v="หลักสูตรบริหารธุรกิจบัณฑิต สาขาวิชาการจัดการและความเป็นผู้ประกอบการ (หลักสูตรนานาชาติ) มหาวิทยาลัยสงขลานครินทร์"/>
        <s v="หลักสูตรรัฐประศาสนศาสตรบัณฑิต มหาวิทยาลัยสงขลานครินทร์"/>
        <s v="หลักสูตรบริหารธุรกิจบัณฑิต สาขาวิชาระบบสารสนเทศทางธุรกิจ มหาวิทยาลัยสงขลานครินทร์"/>
        <s v="หลักสูตรนิเทศศาสตรบัณฑิต มหาวิทยาลัยสงขลานครินทร์"/>
        <s v="หลักสูตรศิลปศาสตรบัณฑิต สาขาวิชานวัตกรรมการออกแบบสื่อ มหาวิทยาลัยสงขลานครินทร์"/>
        <s v="หลักสูตรวิทยาศาสตรบัณฑิต สาขาวิชาคอมพิวเตอร์และวิทยาการสารสนเทศเพื่อการจัดการ มหาวิทยาลัยสงขลานครินทร์"/>
        <s v="หลักสูตรศิลปศาสตรบัณฑิต สาขาวิชานวัตกรรมธุรกิจอิสลาม มหาวิทยาลัยสงขลานครินทร์"/>
        <s v="หลักสูตรศึกษาศาสตรบัณฑิต สาขาวิชาการสอนอิสลามศึกษา (หลักสูตร 4 ปี) มหาวิทยาลัยสงขลานครินทร์"/>
        <s v="หลักสูตรศิลปศาสตรบัณฑิต สาขาวิชาอิสลามศึกษา (หลักสูตรนานาชาติ) มหาวิทยาลัยสงขลานครินทร์"/>
        <s v="หลักสูตรศิลปศาสตรบัณฑิต สาขาวิชาอิสลามศึกษาและกฎหมายอิสลาม มหาวิทยาลัยสงขลานครินทร์"/>
        <s v="หลักสูตรวิทยาศาสตรบัณฑิต สาขาวิชาเคมี มหาวิทยาลัยสงขลานครินทร์"/>
        <s v="หลักสูตรวิทยาศาสตรบัณฑิต สาขาวิชาสถิติ มหาวิทยาลัยสงขลานครินทร์"/>
        <s v="หลักสูตรวิทยาศาสตรบัณฑิต สาขาวิชาจุลชีววิทยา มหาวิทยาลัยสงขลานครินทร์"/>
        <s v="หลักสูตรวิทยาศาสตรบัณฑิต สาขาวิชาชีววิทยา มหาวิทยาลัยสงขลานครินทร์"/>
        <s v="หลักสูตรวิทยาศาสตรบัณฑิต สาขาวิชาเคมี-ชีววิทยา มหาวิทยาลัยสงขลานครินทร์"/>
        <s v="หลักสูตรวิทยาศาสตรบัณฑิต สาขาวิชาวิทยาศาสตร์พอลิเมอร์ มหาวิทยาลัยสงขลานครินทร์"/>
        <s v="หลักสูตรวิทยาศาสตรบัณฑิต สาขาวิชาคณิตศาสตร์ มหาวิทยาลัยสงขลานครินทร์"/>
        <s v="หลักสูตรวิทยาศาสตรบัณฑิต สาขาวิชาวิทยาการคอมพิวเตอร์ มหาวิทยาลัยสงขลานครินทร์"/>
        <s v="หลักสูตรวิทยาศาสตรบัณฑิต สาขาวิชาเทคโนโลยีชีวภาพ มหาวิทยาลัยสงขลานครินทร์"/>
        <s v="หลักสูตรวิทยาศาสตรบัณฑิต สาขาวิชาวัสดุศาสตร์ มหาวิทยาลัยสงขลานครินทร์"/>
        <s v="หลักสูตรวิทยาศาสตรบัณฑิต สาขาวิชาเทคโนโลยีสารสนเทศและการสื่อสาร มหาวิทยาลัยสงขลานครินทร์"/>
        <s v="หลักสูตรวิทยาศาสตรบัณฑิต สาขาวิชาฟิสิกส์ มหาวิทยาลัยสงขลานครินทร์"/>
        <s v="หลักสูตรเทคโนโลยีบัณฑิต สาขาวิชาเทคโนโลยีสารสนเทศ มหาวิทยาลัยสงขลานครินทร์"/>
        <s v="หลักสูตรวิทยาศาสตรบัณฑิต สาขาวิชาเคมีอุตสาหกรรมสีเขียว มหาวิทยาลัยสงขลานครินทร์  (ปรับปรุงหลักสูตรเปลี่ยนชื่อจากเดิม สาขาวิชาเคมีอุตสาหกรรม)"/>
        <s v="หลักสูตรวิทยาศาสตรบัณฑิต สาขาวิชาคณิตศาสตร์และวิทยาการคอมพิวเตอร์ มหาวิทยาลัยสงขลานครินทร์"/>
        <s v="หลักสูตรวิทยาศาสตรบัณฑิต สาขาวิชาวิทยาศาสตร์การอาหารและโภชนาการ มหาวิทยาลัยสงขลานครินทร์"/>
        <s v="หลักสูตรวิทยาศาสตรบัณฑิต สาขาวิชาเทคโนโลยียาง มหาวิทยาลัยสงขลานครินทร์"/>
        <s v="หลักสูตรวิทยาศาสตรบัณฑิต สาขาวิชาเทคโนโลยีการเกษตร มหาวิทยาลัยสงขลานครินทร์"/>
        <s v="หลักสูตรวิทยาศาสตรบัณฑิต สาขาวิชาโภชนาศาสตร์และการกำหนดอาหาร มหาวิทยาลัยสงขลานครินทร์"/>
        <s v="หลักสูตรวิทยาศาสตรบัณฑิต สาขาวิชาเทคโนโลยีการประมง มหาวิทยาลัยสงขลานครินทร์"/>
        <s v="หลักสูตรวิทยาศาสตรบัณฑิต สาขาวิชาสิ่งแวดล้อมเพื่อความยั่งยืน มหาวิทยาลัยสงขลานครินทร์"/>
        <s v="หลักสูตรวิศวกรรมศาสตรบัณฑิต สาขาวิชาการจัดการงานวิศวกรรม มหาวิทยาลัยสงขลานครินทร์"/>
        <s v="หลักสูตรวิทยาศาสตรบัณฑิต สาขาวิชาเคมีเพื่ออุตสาหกรรม มหาวิทยาลัยสงขลานครินทร์"/>
        <s v="หลักสูตรวิทยาศาสตรบัณฑิต สาขาวิชาเทคโนโลยีการจัดการอุตสาหกรรมวัสดุ มหาวิทยาลัยสงขลานครินทร์"/>
        <s v="หลักสูตรวิทยาศาสตรบัณฑิต สาขาวิชาอาชีวอนามัยและความปลอดภัย มหาวิทยาลัยสงขลานครินทร์"/>
        <s v="หลักสูตรวิทยาศาสตรบัณฑิต สาขาวิชาเทคโนโลยีสารสนเทศ มหาวิทยาลัยสงขลานครินทร์"/>
        <s v="หลักสูตรศิลปศาสตรบัณฑิต สาขาวิชาธุรกิจระหว่างประเทศ: จีน (หลักสูตรนานาชาติ) มหาวิทยาลัยสงขลานครินทร์"/>
        <s v="หลักสูตรศิลปศาสตรบัณฑิต สาขาวิชานานาชาติศึกษา (หลักสูตรนานาชาติ) มหาวิทยาลัยสงขลานครินทร์"/>
        <s v="หลักสูตรวิศวกรรมศาสตรบัณฑิต สาขาวิชาวิศวกรรมชีวการแพทย์ มหาวิทยาลัยสงขลานครินทร์"/>
        <s v="หลักสูตรวิศวกรรมศาสตรบัณฑิต สาขาวิชาวิศวกรรมเคมี มหาวิทยาลัยสงขลานครินทร์"/>
        <s v="หลักสูตรวิศวกรรมศาสตรบัณฑิต สาขาวิชาวิศวกรรมสิ่งแวดล้อม มหาวิทยาลัยสงขลานครินทร์"/>
        <s v="หลักสูตรวิศวกรรมศาสตรบัณฑิต สาขาวิชาวิศวกรรมไฟฟ้า มหาวิทยาลัยสงขลานครินทร์"/>
        <s v="หลักสูตรวิศวกรรมศาสตรบัณฑิต สาขาวิชาวิศวกรรมคอมพิวเตอร์ มหาวิทยาลัยสงขลานครินทร์"/>
        <s v="หลักสูตรวิศวกรรมศาสตรบัณฑิต สาขาวิชาวิศวกรรมเครื่องกล มหาวิทยาลัยสงขลานครินทร์"/>
        <s v="หลักสูตรวิศวกรรมศาสตรบัณฑิต สาขาวิชาวิศวกรรมเมคาทรอนิกส์ มหาวิทยาลัยสงขลานครินทร์"/>
        <s v="หลักสูตรวิศวกรรมศาสตรบัณฑิต สาขาวิชาวิศวกรรมเหมืองแร่และวัสดุ มหาวิทยาลัยสงขลานครินทร์"/>
        <s v="หลักสูตรวิศวกรรมศาสตรบัณฑิต สาขาวิชาวิศวกรรมโยธา มหาวิทยาลัยสงขลานครินทร์"/>
        <s v="หลักสูตรวิศวกรรมศาสตรบัณฑิต สาขาวิชาวิศวกรรมอุตสาหการ มหาวิทยาลัยสงขลานครินทร์"/>
        <s v="หลักสูตรวิศวกรรมศาสตรบัณฑิต สาขาวิชาวิศวกรรมการผลิต มหาวิทยาลัยสงขลานครินทร์"/>
        <s v="หลักสูตรวิศวกรรมศาสตรบัณฑิต สาขาวิชาวิศวกรรมและการจัดการนวัตกรรม (หลักสูตรนานาชาติ) มหาวิทยาลัยสงขลานครินทร์"/>
        <s v="หลักสูตรวิศวกรรมศาสตรบัณฑิต สาขาวิชาวิศวกรรมปัญญาประดิษฐ์ มหาวิทยาลัยสงขลานครินทร์"/>
        <s v="วิศวกรรมศาสตร์"/>
        <s v="หลักสูตรศิลปกรรมศาสตรบัณฑิต "/>
        <s v="หลักสูตรศิลปกรรมศาสตรบัณฑิต สาขาวิชาออกแบบประยุกต์ (หลักสูตรต่อเนื่อง) "/>
        <s v="หลักสูตรศิลปศาสตรบัณฑิต สาขาวิชาภาษาไทยประยุกต์ มหาวิทยาลัยสงขลานครินทร์"/>
        <s v="หลักสูตรศิลปศาสตรบัณฑิต สาขาวิชาชุมชนศึกษาเพื่อการพัฒนาที่ยั่งยืน มหาวิทยาลัยสงขลานครินทร์"/>
        <s v="หลักสูตรศิลปศาสตรบัณฑิต สาขาวิชาการจัดการอุตสาหกรรมการบินและการบริการ มหาวิทยาลัยสงขลานครินทร์"/>
        <s v="หลักสูตรบริหารธุรกิจบัณฑิต สาขาวิชาการจัดการธุรกิจ มหาวิทยาลัยสงขลานครินทร์"/>
        <s v="หลักสูตรเศรษฐศาสตรบัณฑิต สาขาวิชาเศรษฐศาสตร์ธุรกิจ มหาวิทยาลัยสงขลานครินทร์"/>
        <s v="หลักสูตรบริหารธุรกิจบัณฑิต สาขาวิชาการจัดการธุรกิจท่องเที่ยว มหาวิทยาลัยสงขลานครินทร์"/>
        <s v="หลักสูตรศึกษาศาสตรบัณฑิต (การสอนวิทยาศาสตร์และคณิตศาสตร์) (4ปี) หลักสูตรปรับปรุง พ.ศ.2566"/>
        <s v="หลักสูตรศึกษาศาสตรบัณฑิต (4ปี) หลักสูตรปรับปรุง พ.ศ.2562"/>
        <s v="หลักสูตรศึกษาศาสตรบัณฑิต สาขาวิชาเทคโนโลยีสารสนทศและการประเมินทางการศึกษา (4ปี) หลักสูตรปรับปรุง พ.ศ.2562"/>
        <s v="หลักสูตรศึกษาศาสตรบัณฑิต(ภาษาไทยและภาษาต่างประเทศ) (4ปี) หลักสูตรปรับปรุง พ.ศ.2566"/>
        <s v="หลักสูตรศึกษาศาสตรบัณฑิต สาขาวิชาศึกษาศาสตร์ (4ปี) หลักสูตรปรับปรุง พ.ศ.2564"/>
        <s v="หลักสูตรวิทยาศาสตรบัณฑิต สาขาวิชาจิตวิทยาคลินิก (4ปี) หลักสูตรปรับปรุง พ.ศ.2564"/>
        <s v="หลักสูตรศึกษาศาสตรบัณฑิต สาขาวิชาเทคโนโลยีดิจิทัลและสื่อสารการศึกษา (4ปี) หลักสูตรปรับปรุง พ.ศ.2566"/>
        <s v="หลักสูตรเศรษฐศาสตรบัณฑิต มหาวิทยาลัยสงขลานครินทร์"/>
        <s v="หลักสูตรเศรษฐศาสตรบัณฑิต สาขาวิชาเศรษฐศาสตร์ธุรกิจเกษตรและการจัดการ"/>
        <s v="หลักสูตรสถาปัตยกรรมบัณฑิต สาขาวิชาสถาปัตยกรรม มหาวิทยาลัยสงขลานครินทร์"/>
        <s v="หลักสูตรสัตวแพทยศาสตรบัณฑิต มหาวิทยาลัยสงขลานครินทร์"/>
        <s v="สัตวแพทยศาสตรบัณฑิต "/>
        <s v="หลักสูตรวิทยาศาสตรบัณฑิต สาขาวิชาเทคโนโลยีและการจัดการอุตสาหกรรมอาหาร มหาวิทยาลัยสงขลานครินทร์"/>
        <s v="หลักสูตรวิทยาศาสตรบัณฑิต สาขาวิชาวิทยาศาสตร์และเทคโนโลยีอาหารและเทคโนโลยีอาหาร มหาวิทยาลัยสงขลานครินทร์"/>
        <s v="หลักสูตรวิทยาศาสตรบัณฑิต สาขาวิชาเทคโนโลยีบรรจุภัณฑ์และวัสดุ มหาวิทยาลัยสงขลานครินทร์"/>
        <s v="หลักสูตรวิทยาศาสตรบัณฑิต สาขาวิชาอาหารสุขภาพและโภชนาการเพื่อการกำหนดอาหาร (นานาชาติ) มหาวิทยาลัยสงขลานครินทร์"/>
        <s v="หลักสูตรวิทยาศาสตรบัณฑิต สาขาวิชาเทคโนโลยีอาหาร มหาวิทยาลัยสงขลานครินทร์"/>
        <s v="หลักสูตรวิทยาศาสตรบัณฑิต สาขาวิชาวิทยาศาสตร์และเทคโนโลยีการเกษตร มหาวิทยาลัยสงขลานครินทร์"/>
        <s v="หลักสูตรวิทยาศาสตรบัณฑิต สาขาวิชาทรัพยากรประมง มหาวิทยาลัยสงขลานครินทร์"/>
        <s v="หลักสูตรวิศวกรรมศาสตรบัณฑิต สาขาวิชาวิศวกรรมดิจิทัล (หลักสูตรนานาชาติ)"/>
        <s v="หลักสูตรวิทยาศาสตรบัณฑิต สาขาวิชาการคอมพิวเตอร์ "/>
        <s v="หลักสูตรวิทยาศาสตรบัณฑิต สาขาวิชาธุรกิจดิจิทัล (หลักสูตรนานาชาติ)"/>
        <s v="หลักสูตรศิลปศาสตรบัณฑิต สาขาวิชาภาษาอังกฤษเพื่อการสื่อสารทางธุรกิจ มหาวิทยาลัยสงขลานครินทร์"/>
        <s v="หลักสูตรศิลปศาสตรบัณฑิต สาขาวิชาภาษาจีนเพื่อการสื่อสารทางธุรกิจ (หลักสูตรนานาชาติ) มหาวิทยาลัยสงขลานครินทร์"/>
        <s v="หลักสูตรศิลปศาสตรบัณฑิต สาขาวิชาภาษาเพื่อการสื่อสารทางธุรกิจระหว่างประเทศ (หลักสูตรนานาชาติ) มหาวิทยาลัยสงขลานครินทร์"/>
        <s v="หลักสูตรวิทยาศาสตรบัณฑิต สาขาวิชาสื่อสร้างสรรค์และเทคโนโลยีดิจิทัล (หลักสูตรนานาชาติ) มหาวิทยาลัยสงขลานครินทร์"/>
        <s v="หลักสูตรวิศวกรรมศาสตรบัณฑิต สาขาวิชาวิศวกรรมและการจัดการอุตสาหกรรมยาง (หลักสูตรนานาชาติ) มหาวิทยาลัยสงขลานครินทร์"/>
        <m/>
        <s v="นิติศาสตรบัณฑิต" u="1"/>
        <s v="หลักสูตรศิลปศาสตรบัณฑิต" u="1"/>
        <s v="ศึกษาศาสตรบัณฑิต สาขาวิชาเทคโนโลยีดิจิทัลและสื่อสารการศึกษา (4 ปี) หลักสุตรปรับปรุง พ.ศ.2566 มหาวิทยาลัยสงขลานครินทร์" u="1"/>
        <s v="หลักสูตรนิเทศศาสตรบัณฑิต" u="1"/>
        <s v="หลักสูตรวิทยาศาสตรบัณฑิต" u="1"/>
      </sharedItems>
    </cacheField>
    <cacheField name="ชื่อสาขาวิชาเอก" numFmtId="0">
      <sharedItems containsBlank="1"/>
    </cacheField>
    <cacheField name="วิทยาเขต" numFmtId="0">
      <sharedItems containsNonDate="0" containsString="0" containsBlank="1"/>
    </cacheField>
    <cacheField name="คณะ" numFmtId="0">
      <sharedItems containsBlank="1" count="35">
        <s v="คณะการบริการและการท่องเที่ยว"/>
        <s v="คณะการแพทย์แผนไทย"/>
        <s v="คณะทรัพยากรธรรมชาติ"/>
        <s v="คณะทันตแพทยศาสตร์"/>
        <s v="คณะเทคนิคการแพทย์"/>
        <s v="คณะเทคโนโลยีและสิ่งแวดล้อม"/>
        <s v="คณะนิติศาสตร์"/>
        <s v="คณะพยาบาลศาสตร์"/>
        <s v="คณะพยาบาลศาสตร์ วิทยาเขตปัตตานี"/>
        <s v="คณะพาณิชยศาสตร์และการจัดการ"/>
        <s v="คณะแพทยศาสตร์"/>
        <s v="คณะเภสัชศาสตร์"/>
        <s v="คณะมนุษยศาสตร์และสังคมศาสตร์"/>
        <s v="คณะรัฐศาสตร์"/>
        <s v="คณะวิทยาการจัดการ"/>
        <s v="คณะวิทยาการสื่อสาร"/>
        <s v="คณะวิทยาการอิสลาม"/>
        <s v="คณะวิทยาศาสตร์"/>
        <s v="คณะวิทยาศาสตร์และเทคโนโลยี"/>
        <s v="คณะวิทยาศาสตร์และเทคโนโลยีอุตสาหกรรม"/>
        <s v="คณะวิเทศศึกษา"/>
        <s v="คณะวิศวกรรมศาสตร์"/>
        <s v="คณะศิลปกรรมศาสตร์"/>
        <s v="คณะศิลปศาสตร์"/>
        <s v="คณะศิลปศาสตร์และวิทยาการจัดการ"/>
        <s v="คณะศึกษาศาสตร์"/>
        <s v="คณะเศรษฐศาสตร์"/>
        <s v="คณะสถาปัตยกรรมศาสตร์"/>
        <s v="คณะสัตวแพทยศาสตร์"/>
        <s v="คณะอุตสาหกรรมเกษตร"/>
        <s v="โครงการจัดตั้งคณะนวัตกรรมการเกษตรและประมง"/>
        <s v="วิทยาลัยการคอมพิวเตอร์"/>
        <s v="วิทยาลัยนานาชาติ วิทยาเขตสุราษฎร์ธานี"/>
        <s v="วิทยาลัยนานาชาติ วิทยาเขตหาดใหญ่"/>
        <m/>
      </sharedItems>
    </cacheField>
    <cacheField name="จำนวนตามแผน" numFmtId="0">
      <sharedItems containsString="0" containsBlank="1" containsNumber="1" containsInteger="1" minValue="0" maxValue="420"/>
    </cacheField>
    <cacheField name="รอบ 1 เรียนดี" numFmtId="0">
      <sharedItems containsString="0" containsBlank="1" containsNumber="1" containsInteger="1" minValue="0" maxValue="126"/>
    </cacheField>
    <cacheField name="รอบ 1 โครงการคณะรับเอง" numFmtId="0">
      <sharedItems containsString="0" containsBlank="1" containsNumber="1" containsInteger="1" minValue="0" maxValue="100"/>
    </cacheField>
    <cacheField name="รอบ 1 อื่น ๆ" numFmtId="0">
      <sharedItems containsString="0" containsBlank="1" containsNumber="1" containsInteger="1" minValue="0" maxValue="60"/>
    </cacheField>
    <cacheField name="อื่น ๆ โปรดระบุ 1" numFmtId="0">
      <sharedItems containsBlank="1" containsMixedTypes="1" containsNumber="1" containsInteger="1" minValue="0" maxValue="0"/>
    </cacheField>
    <cacheField name="รอบ 2 โควตา (14 จว.ใต้)" numFmtId="0">
      <sharedItems containsString="0" containsBlank="1" containsNumber="1" containsInteger="1" minValue="0" maxValue="186"/>
    </cacheField>
    <cacheField name="รอบ 2 อื่น ๆ" numFmtId="0">
      <sharedItems containsBlank="1" containsMixedTypes="1" containsNumber="1" containsInteger="1" minValue="0" maxValue="37"/>
    </cacheField>
    <cacheField name="อื่น ๆ โปรดระบุ 2" numFmtId="0">
      <sharedItems containsBlank="1" containsMixedTypes="1" containsNumber="1" containsInteger="1" minValue="0" maxValue="0"/>
    </cacheField>
    <cacheField name="รอบ 3 Admission" numFmtId="0">
      <sharedItems containsString="0" containsBlank="1" containsNumber="1" containsInteger="1" minValue="0" maxValue="103"/>
    </cacheField>
    <cacheField name="รอบ 3 กสพท" numFmtId="0">
      <sharedItems containsString="0" containsBlank="1" containsNumber="1" containsInteger="1" minValue="0" maxValue="40"/>
    </cacheField>
    <cacheField name="อื่น ๆ" numFmtId="0">
      <sharedItems containsNonDate="0" containsString="0" containsBlank="1"/>
    </cacheField>
    <cacheField name="แก้ไข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d v="2022-03-14T13:58:23"/>
    <s v="supaporn.cho@phuket.psu.ac.th"/>
    <n v="2566"/>
    <n v="25480101103547"/>
    <x v="0"/>
    <m/>
    <m/>
    <x v="0"/>
    <n v="100"/>
    <n v="50"/>
    <n v="0"/>
    <n v="0"/>
    <s v="-"/>
    <n v="30"/>
    <n v="0"/>
    <s v="-"/>
    <n v="20"/>
    <n v="0"/>
    <m/>
    <s v="https://docs.google.com/forms/d/e/1FAIpQLSd2l54dPyr3Vf2l05D1TdsoQygOdeaRNhjESQKjAKQnn4QlEQ/viewform?edit2=2_ABaOnueFP2rgRfF0cSoRdgx1suPBFkc385at_idCrvJP3myR97lEUU8VT26UJ20EdEOZfoM"/>
  </r>
  <r>
    <d v="2022-03-14T13:47:29"/>
    <s v="supaporn.cho@phuket.psu.ac.th"/>
    <n v="2566"/>
    <n v="25490101103379"/>
    <x v="1"/>
    <m/>
    <m/>
    <x v="0"/>
    <n v="100"/>
    <n v="50"/>
    <n v="0"/>
    <n v="0"/>
    <s v="-"/>
    <n v="30"/>
    <n v="0"/>
    <s v="-"/>
    <n v="20"/>
    <n v="0"/>
    <m/>
    <s v="https://docs.google.com/forms/d/e/1FAIpQLSd2l54dPyr3Vf2l05D1TdsoQygOdeaRNhjESQKjAKQnn4QlEQ/viewform?edit2=2_ABaOnueaDhTrp_Orfa76UqUXVdqQJgb26mZB54HkYyZ28cmHbMrmF9sy7rdzQMIYnojXCJ4"/>
  </r>
  <r>
    <d v="2022-03-14T13:48:18"/>
    <s v="supaporn.cho@phuket.psu.ac.th"/>
    <n v="2566"/>
    <n v="25610101100026"/>
    <x v="2"/>
    <m/>
    <m/>
    <x v="0"/>
    <n v="50"/>
    <n v="25"/>
    <n v="0"/>
    <n v="0"/>
    <s v="-"/>
    <n v="15"/>
    <n v="0"/>
    <s v="-"/>
    <n v="10"/>
    <n v="0"/>
    <m/>
    <s v="https://docs.google.com/forms/d/e/1FAIpQLSd2l54dPyr3Vf2l05D1TdsoQygOdeaRNhjESQKjAKQnn4QlEQ/viewform?edit2=2_ABaOnucFteMnPmKXGQnrSyCSLI1UTKVEaIwUsJRX7otJ2Do9JPBf3ywla1YiOVzDXmbkiow"/>
  </r>
  <r>
    <d v="2022-03-02T10:13:28"/>
    <s v="ussanee.c@psu.ac.th"/>
    <n v="2566"/>
    <n v="25520101104936"/>
    <x v="3"/>
    <m/>
    <m/>
    <x v="1"/>
    <n v="120"/>
    <n v="10"/>
    <n v="85"/>
    <n v="0"/>
    <n v="0"/>
    <n v="10"/>
    <n v="0"/>
    <n v="0"/>
    <n v="15"/>
    <n v="0"/>
    <m/>
    <s v="https://docs.google.com/forms/d/e/1FAIpQLSd2l54dPyr3Vf2l05D1TdsoQygOdeaRNhjESQKjAKQnn4QlEQ/viewform?edit2=2_ABaOnud6RpvhbPjOPIH-uRzme9yBx-j5jb9KSbHyoOPBgiVbT0VHHWQaaa3CE7SyneFzjrQ"/>
  </r>
  <r>
    <d v="2022-03-23T13:16:43"/>
    <s v="sutthaporn.t@psu.ac.th"/>
    <n v="2566"/>
    <n v="25200101100071"/>
    <x v="4"/>
    <s v="-"/>
    <m/>
    <x v="2"/>
    <n v="50"/>
    <n v="3"/>
    <n v="15"/>
    <n v="5"/>
    <s v="-"/>
    <n v="10"/>
    <n v="2"/>
    <s v="-"/>
    <n v="15"/>
    <n v="0"/>
    <m/>
    <s v="https://docs.google.com/forms/d/e/1FAIpQLSd2l54dPyr3Vf2l05D1TdsoQygOdeaRNhjESQKjAKQnn4QlEQ/viewform?edit2=2_ABaOnueVphpaGsEpXHK5RpWfj_FtJgAFKz9xOftqZEUiWVR_A8trUuLMU1UQi3bAc2q5KC0"/>
  </r>
  <r>
    <d v="2022-03-22T11:38:19"/>
    <s v="sutthaporn.t@psu.ac.th"/>
    <n v="2566"/>
    <n v="25520101105691"/>
    <x v="5"/>
    <s v="-"/>
    <m/>
    <x v="2"/>
    <n v="190"/>
    <n v="15"/>
    <n v="40"/>
    <n v="10"/>
    <s v="-"/>
    <n v="55"/>
    <n v="7"/>
    <s v="-"/>
    <n v="63"/>
    <n v="0"/>
    <m/>
    <s v="https://docs.google.com/forms/d/e/1FAIpQLSd2l54dPyr3Vf2l05D1TdsoQygOdeaRNhjESQKjAKQnn4QlEQ/viewform?edit2=2_ABaOnufKqKDP2a-TNQgjt21FVbv34qOoF-ZKDs_w-v49knxMc4nRtwkGI8XcqhZPawWVPaE"/>
  </r>
  <r>
    <d v="2022-03-23T13:15:01"/>
    <s v="sutthaporn.t@psu.ac.th"/>
    <n v="2566"/>
    <n v="25640104001128"/>
    <x v="6"/>
    <s v="-"/>
    <m/>
    <x v="2"/>
    <n v="80"/>
    <n v="10"/>
    <n v="30"/>
    <n v="3"/>
    <s v="-"/>
    <n v="24"/>
    <n v="2"/>
    <s v="-"/>
    <n v="11"/>
    <n v="0"/>
    <m/>
    <s v="https://docs.google.com/forms/d/e/1FAIpQLSd2l54dPyr3Vf2l05D1TdsoQygOdeaRNhjESQKjAKQnn4QlEQ/viewform?edit2=2_ABaOnueNRo0Skb1eXYwoZ194Tzgl5NEgb7DsRb2x1KvfuxUo_fIZUQPYrfjc9MtmRS9NIV8"/>
  </r>
  <r>
    <d v="2022-03-23T13:23:57"/>
    <s v="sutthaporn.t@psu.ac.th"/>
    <n v="2566"/>
    <s v="T20202131104866"/>
    <x v="7"/>
    <s v="-"/>
    <m/>
    <x v="2"/>
    <n v="40"/>
    <n v="5"/>
    <n v="5"/>
    <n v="0"/>
    <s v="-"/>
    <n v="5"/>
    <n v="20"/>
    <s v="-"/>
    <n v="5"/>
    <n v="0"/>
    <m/>
    <s v="https://docs.google.com/forms/d/e/1FAIpQLSd2l54dPyr3Vf2l05D1TdsoQygOdeaRNhjESQKjAKQnn4QlEQ/viewform?edit2=2_ABaOnudnaqsGShcAn2Fl7lu0p9oqkykh3wKe-3NrJQ29840xkVRvcALnkXGpo1d7H9azpCM"/>
  </r>
  <r>
    <d v="2022-03-23T10:12:55"/>
    <s v="serm.c@psu.ac.th"/>
    <n v="2566"/>
    <n v="25500101104089"/>
    <x v="8"/>
    <m/>
    <m/>
    <x v="3"/>
    <n v="50"/>
    <n v="5"/>
    <n v="0"/>
    <n v="0"/>
    <n v="0"/>
    <n v="30"/>
    <n v="0"/>
    <n v="0"/>
    <n v="0"/>
    <n v="15"/>
    <m/>
    <s v="https://docs.google.com/forms/d/e/1FAIpQLSd2l54dPyr3Vf2l05D1TdsoQygOdeaRNhjESQKjAKQnn4QlEQ/viewform?edit2=2_ABaOnue7bj86C_eOZlAcB2x08wqz80srSFcvjktytA16cD09NvlrrlKVuGmpRxJDeNup75A"/>
  </r>
  <r>
    <d v="2022-02-08T09:28:23"/>
    <s v="kittakorn.in@psu.ac.th"/>
    <n v="2566"/>
    <s v="25510101105036"/>
    <x v="9"/>
    <m/>
    <m/>
    <x v="3"/>
    <n v="0"/>
    <m/>
    <m/>
    <m/>
    <m/>
    <m/>
    <m/>
    <m/>
    <m/>
    <m/>
    <m/>
    <s v="https://docs.google.com/forms/d/e/1FAIpQLSd2l54dPyr3Vf2l05D1TdsoQygOdeaRNhjESQKjAKQnn4QlEQ/viewform?edit2=2_ABaOnueFoVrl47or9s7iH5I9gMlaUsgmSvTxpIg4XwI_M-FCEUE7I4Wy9h5r6V3dEO9zEj4"/>
  </r>
  <r>
    <d v="2022-03-17T13:05:26"/>
    <s v="waranphat.r@psu.ac.th"/>
    <n v="2566"/>
    <n v="25500101103775"/>
    <x v="10"/>
    <m/>
    <m/>
    <x v="4"/>
    <n v="70"/>
    <n v="10"/>
    <n v="0"/>
    <n v="0"/>
    <s v="-"/>
    <n v="25"/>
    <n v="14"/>
    <s v="-"/>
    <n v="21"/>
    <n v="0"/>
    <m/>
    <s v="https://docs.google.com/forms/d/e/1FAIpQLSd2l54dPyr3Vf2l05D1TdsoQygOdeaRNhjESQKjAKQnn4QlEQ/viewform?edit2=2_ABaOnudDPCvrxqvjMFxHyGUQLEeY0RZVllAidk4yObNzQ1DRhrEh_zRKAvBbuMSPIhPzG0Q"/>
  </r>
  <r>
    <d v="2022-03-21T10:17:24"/>
    <s v="naraphat.j@phuket.psu.ac.th"/>
    <n v="2566"/>
    <n v="25470101101746"/>
    <x v="11"/>
    <m/>
    <m/>
    <x v="5"/>
    <n v="40"/>
    <n v="10"/>
    <n v="14"/>
    <n v="0"/>
    <n v="0"/>
    <n v="12"/>
    <n v="0"/>
    <n v="0"/>
    <n v="4"/>
    <n v="0"/>
    <m/>
    <s v="https://docs.google.com/forms/d/e/1FAIpQLSd2l54dPyr3Vf2l05D1TdsoQygOdeaRNhjESQKjAKQnn4QlEQ/viewform?edit2=2_ABaOnufiFRqSSD67IiOU4TktfhVv88uVSBvlWqTi1-CMjcyrm2Sw5lB8heUWjHokQRYE_X8"/>
  </r>
  <r>
    <d v="2022-03-21T10:16:09"/>
    <s v="naraphat.j@phuket.psu.ac.th"/>
    <n v="2566"/>
    <n v="25620101100118"/>
    <x v="12"/>
    <m/>
    <m/>
    <x v="5"/>
    <n v="40"/>
    <n v="10"/>
    <n v="14"/>
    <n v="0"/>
    <n v="0"/>
    <n v="12"/>
    <n v="0"/>
    <n v="0"/>
    <n v="4"/>
    <n v="0"/>
    <m/>
    <s v="https://docs.google.com/forms/d/e/1FAIpQLSd2l54dPyr3Vf2l05D1TdsoQygOdeaRNhjESQKjAKQnn4QlEQ/viewform?edit2=2_ABaOnudAsCP3L2WAAzHWznBU1JLTIltJ6mjhjI-KsXv2tKjpEBP3B7NVTYNMAuK4Q-cFZwU"/>
  </r>
  <r>
    <d v="2022-03-21T10:18:08"/>
    <s v="naraphat.j@phuket.psu.ac.th"/>
    <n v="2566"/>
    <n v="25530101100358"/>
    <x v="13"/>
    <m/>
    <m/>
    <x v="5"/>
    <n v="40"/>
    <n v="10"/>
    <n v="14"/>
    <n v="0"/>
    <n v="0"/>
    <n v="12"/>
    <n v="0"/>
    <n v="0"/>
    <n v="4"/>
    <n v="0"/>
    <m/>
    <s v="https://docs.google.com/forms/d/e/1FAIpQLSd2l54dPyr3Vf2l05D1TdsoQygOdeaRNhjESQKjAKQnn4QlEQ/viewform?edit2=2_ABaOnufYAcaD0aTEUgRIbVvaRkOP0zGVDcmWe_OEKjYYB2tN8mFqcXgqRUiDk2g1h6n01ZM"/>
  </r>
  <r>
    <d v="2022-04-27T11:38:52"/>
    <s v="jiraporn.ya@psu.ac.th"/>
    <n v="2566"/>
    <n v="25510101104531"/>
    <x v="14"/>
    <m/>
    <m/>
    <x v="6"/>
    <n v="260"/>
    <n v="90"/>
    <n v="0"/>
    <n v="0"/>
    <s v="-"/>
    <n v="85"/>
    <n v="0"/>
    <s v="-"/>
    <n v="85"/>
    <n v="0"/>
    <m/>
    <s v="https://docs.google.com/forms/d/e/1FAIpQLSd2l54dPyr3Vf2l05D1TdsoQygOdeaRNhjESQKjAKQnn4QlEQ/viewform?edit2=2_ABaOnucQjQb_fkc5KcmTCJwUYNsFSChGflVu_YNjnE3z8N--9StRcAcbIqmiSGOzZTUbBtQ"/>
  </r>
  <r>
    <d v="2022-03-14T16:12:16"/>
    <s v="chalisa.wo@psu.ac.th"/>
    <n v="2566"/>
    <n v="25550101102004"/>
    <x v="15"/>
    <s v="-"/>
    <m/>
    <x v="7"/>
    <n v="250"/>
    <n v="30"/>
    <n v="13"/>
    <n v="30"/>
    <s v="โครงการส่งเสริมผู้มีคุณธรรม จริยธรรมบำเพ็ญประโยชน์ช่วยเหลือสังคม"/>
    <n v="103"/>
    <n v="37"/>
    <s v="1) โครงการคณะรับเอง 30 คน 2) โครงการความสามารถด้านกีฬา 1 คน   3) โครงการ สอ.วน. 1 คน  4) โครงกาความร่วมมือกับมูลนิธิชัยพัฒนา 2 คน  5) โครงการความร่วมมือกับกระทรวงมหาดไทย 1 คน 6) โครงการ วมว. 2 คน"/>
    <n v="37"/>
    <n v="0"/>
    <m/>
    <s v="https://docs.google.com/forms/d/e/1FAIpQLSd2l54dPyr3Vf2l05D1TdsoQygOdeaRNhjESQKjAKQnn4QlEQ/viewform?edit2=2_ABaOnudBkmcyHQ7l4hBwvLKoZwOQQawZ-6ENI04JAuDNwuZVDU9ftLN644RWu_yA-jUM3Ds"/>
  </r>
  <r>
    <d v="2022-05-11T16:47:52"/>
    <s v="wanpen.w@psu.ac.th"/>
    <n v="2566"/>
    <n v="25550101105683"/>
    <x v="16"/>
    <m/>
    <m/>
    <x v="8"/>
    <n v="70"/>
    <n v="0"/>
    <n v="0"/>
    <n v="0"/>
    <s v="-"/>
    <n v="40"/>
    <s v="-"/>
    <s v="-"/>
    <n v="30"/>
    <n v="0"/>
    <m/>
    <s v="https://docs.google.com/forms/d/e/1FAIpQLSd2l54dPyr3Vf2l05D1TdsoQygOdeaRNhjESQKjAKQnn4QlEQ/viewform?edit2=2_ABaOnudyYc6Y9e7LprpQ0OsclHzupMjWEAkr5dGG0l1AedaybqffaEdT_Uujj5bDZ4CNKL8"/>
  </r>
  <r>
    <d v="2022-03-21T12:44:53"/>
    <s v="jeerasak.j@psu.ac.th"/>
    <n v="2566"/>
    <n v="25560101100442"/>
    <x v="17"/>
    <m/>
    <m/>
    <x v="9"/>
    <n v="30"/>
    <n v="3"/>
    <n v="0"/>
    <n v="0"/>
    <s v="-"/>
    <n v="18"/>
    <n v="0"/>
    <s v="-"/>
    <n v="9"/>
    <n v="0"/>
    <m/>
    <s v="https://docs.google.com/forms/d/e/1FAIpQLSd2l54dPyr3Vf2l05D1TdsoQygOdeaRNhjESQKjAKQnn4QlEQ/viewform?edit2=2_ABaOnuffK8IVXWgqy7nzCToYvbOw6XgFtm7od-Z2aNo4_2TlfunU_XN3ROTktfvvGNGsukQ"/>
  </r>
  <r>
    <d v="2022-03-21T12:43:45"/>
    <s v="jeerasak.j@psu.ac.th"/>
    <n v="2566"/>
    <n v="25540101101834"/>
    <x v="18"/>
    <m/>
    <m/>
    <x v="9"/>
    <n v="80"/>
    <n v="8"/>
    <n v="0"/>
    <n v="0"/>
    <s v="-"/>
    <n v="48"/>
    <n v="0"/>
    <s v="-"/>
    <n v="24"/>
    <n v="0"/>
    <m/>
    <s v="https://docs.google.com/forms/d/e/1FAIpQLSd2l54dPyr3Vf2l05D1TdsoQygOdeaRNhjESQKjAKQnn4QlEQ/viewform?edit2=2_ABaOnuc2SLmzvX6zOaXJ8m6W8eHBhyVcmQsdhg2Z5VJA0I4ADoe0NWJo58p9DfF1BdzNNyo"/>
  </r>
  <r>
    <d v="2022-03-21T12:41:46"/>
    <s v="jeerasak.j@psu.ac.th"/>
    <n v="2566"/>
    <n v="25460101100979"/>
    <x v="19"/>
    <m/>
    <m/>
    <x v="9"/>
    <n v="240"/>
    <n v="24"/>
    <n v="0"/>
    <n v="0"/>
    <s v="-"/>
    <n v="144"/>
    <n v="0"/>
    <s v="-"/>
    <n v="72"/>
    <n v="0"/>
    <m/>
    <s v="https://docs.google.com/forms/d/e/1FAIpQLSd2l54dPyr3Vf2l05D1TdsoQygOdeaRNhjESQKjAKQnn4QlEQ/viewform?edit2=2_ABaOnud4QRB2aVChpvE0G9E_1MFHI2wzVPvWJeoiab6fyQjYbiXuxD0YEhgRJGH00Q_29hQ"/>
  </r>
  <r>
    <d v="2022-03-21T12:39:44"/>
    <s v="jeerasak.j@psu.ac.th"/>
    <n v="2566"/>
    <n v="25460101101003"/>
    <x v="20"/>
    <m/>
    <m/>
    <x v="9"/>
    <n v="100"/>
    <n v="10"/>
    <n v="0"/>
    <n v="0"/>
    <s v="-"/>
    <n v="60"/>
    <n v="0"/>
    <s v="-"/>
    <n v="30"/>
    <n v="0"/>
    <m/>
    <s v="https://docs.google.com/forms/d/e/1FAIpQLSd2l54dPyr3Vf2l05D1TdsoQygOdeaRNhjESQKjAKQnn4QlEQ/viewform?edit2=2_ABaOnue2yTEz6mUgk-D_pSsRbNGd3QnYpOytD1KHTs3ztxaQRChuX5h7AbqP6gUyTEzNOFc"/>
  </r>
  <r>
    <d v="2022-03-21T12:38:49"/>
    <s v="jeerasak.j@psu.ac.th"/>
    <n v="2566"/>
    <n v="25480101103514"/>
    <x v="21"/>
    <m/>
    <m/>
    <x v="9"/>
    <n v="150"/>
    <n v="15"/>
    <n v="0"/>
    <n v="0"/>
    <s v="-"/>
    <n v="90"/>
    <n v="0"/>
    <s v="-"/>
    <n v="45"/>
    <n v="0"/>
    <m/>
    <s v="https://docs.google.com/forms/d/e/1FAIpQLSd2l54dPyr3Vf2l05D1TdsoQygOdeaRNhjESQKjAKQnn4QlEQ/viewform?edit2=2_ABaOnufx_iZM2V-Zx88jU0Il1y0DCBqad2wp6sjehO1kxEhDqMfVKudybMd3MibCn-y69Yw"/>
  </r>
  <r>
    <d v="2022-03-21T12:37:01"/>
    <s v="jeerasak.j@psu.ac.th"/>
    <n v="2566"/>
    <n v="25460101100968"/>
    <x v="22"/>
    <m/>
    <m/>
    <x v="9"/>
    <n v="150"/>
    <n v="15"/>
    <n v="0"/>
    <n v="0"/>
    <s v="-"/>
    <n v="90"/>
    <s v="-"/>
    <s v="-"/>
    <n v="45"/>
    <n v="0"/>
    <m/>
    <s v="https://docs.google.com/forms/d/e/1FAIpQLSd2l54dPyr3Vf2l05D1TdsoQygOdeaRNhjESQKjAKQnn4QlEQ/viewform?edit2=2_ABaOnueNB3rLkl65bljFVjNWaoOUkRy1il8qj9iG3MS8KIhqOu1xqxT3vCzHJs0wLa5qGiU"/>
  </r>
  <r>
    <d v="2022-03-21T12:40:39"/>
    <s v="jeerasak.j@psu.ac.th"/>
    <n v="2566"/>
    <n v="25510101104529"/>
    <x v="23"/>
    <m/>
    <m/>
    <x v="9"/>
    <n v="80"/>
    <n v="8"/>
    <n v="0"/>
    <n v="0"/>
    <s v="-"/>
    <n v="48"/>
    <n v="0"/>
    <s v="-"/>
    <n v="24"/>
    <n v="0"/>
    <m/>
    <s v="https://docs.google.com/forms/d/e/1FAIpQLSd2l54dPyr3Vf2l05D1TdsoQygOdeaRNhjESQKjAKQnn4QlEQ/viewform?edit2=2_ABaOnufcr9Uhh8fVEXzFnnl_sfqyHTQygn1Gw8USFR5xTJJT-cSFxmOLL9eIzl-e73ALsQc"/>
  </r>
  <r>
    <d v="2022-03-21T12:34:03"/>
    <s v="jeerasak.j@psu.ac.th"/>
    <n v="2566"/>
    <n v="25510101106318"/>
    <x v="24"/>
    <m/>
    <m/>
    <x v="9"/>
    <n v="150"/>
    <n v="15"/>
    <n v="0"/>
    <n v="0"/>
    <s v="-"/>
    <n v="90"/>
    <s v="-"/>
    <s v="-"/>
    <n v="45"/>
    <n v="0"/>
    <m/>
    <s v="https://docs.google.com/forms/d/e/1FAIpQLSd2l54dPyr3Vf2l05D1TdsoQygOdeaRNhjESQKjAKQnn4QlEQ/viewform?edit2=2_ABaOnucB86XHT_DmBnwcSxeDV36kygqMeRoGy-ERoDTFWnB5K1P5g9j6mi5f3qNYhn0EMsA"/>
  </r>
  <r>
    <d v="2022-03-21T12:42:50"/>
    <s v="jeerasak.j@psu.ac.th"/>
    <n v="2566"/>
    <n v="25540101105153"/>
    <x v="25"/>
    <m/>
    <m/>
    <x v="9"/>
    <n v="120"/>
    <n v="12"/>
    <n v="0"/>
    <n v="0"/>
    <s v="-"/>
    <n v="72"/>
    <n v="0"/>
    <s v="-"/>
    <n v="36"/>
    <n v="0"/>
    <m/>
    <s v="https://docs.google.com/forms/d/e/1FAIpQLSd2l54dPyr3Vf2l05D1TdsoQygOdeaRNhjESQKjAKQnn4QlEQ/viewform?edit2=2_ABaOnueEHRTi0CMOf90rrEkJ5UuIBLkQlIe_pzpNElXirnDr3kyQ3h5p6CYaPvkuVa-M064"/>
  </r>
  <r>
    <d v="2022-03-30T09:54:30"/>
    <s v="waraporn.ni@psu.ac.th"/>
    <n v="2566"/>
    <n v="25510101104979"/>
    <x v="26"/>
    <m/>
    <m/>
    <x v="10"/>
    <n v="196"/>
    <n v="0"/>
    <n v="100"/>
    <n v="0"/>
    <n v="0"/>
    <n v="56"/>
    <n v="0"/>
    <s v=" "/>
    <n v="0"/>
    <n v="40"/>
    <m/>
    <s v="https://docs.google.com/forms/d/e/1FAIpQLSd2l54dPyr3Vf2l05D1TdsoQygOdeaRNhjESQKjAKQnn4QlEQ/viewform?edit2=2_ABaOnucjt7Z5MF2bvT7eTCN4CCDO7XKGXiH68wZdxptAj7x5yi13OBWXQ4RfFjxzmMPTBd8"/>
  </r>
  <r>
    <d v="2022-03-30T10:02:32"/>
    <s v="waraporn.ni@psu.ac.th"/>
    <n v="2566"/>
    <n v="25570101102737"/>
    <x v="27"/>
    <m/>
    <m/>
    <x v="10"/>
    <n v="30"/>
    <n v="0"/>
    <n v="0"/>
    <n v="0"/>
    <n v="0"/>
    <n v="15"/>
    <n v="0"/>
    <n v="0"/>
    <n v="15"/>
    <n v="0"/>
    <m/>
    <s v="https://docs.google.com/forms/d/e/1FAIpQLSd2l54dPyr3Vf2l05D1TdsoQygOdeaRNhjESQKjAKQnn4QlEQ/viewform?edit2=2_ABaOnudf83rPlvYigrG3CS-ig3Pp3GxPKWoMdO5nRYMoBXqs99K6vuOTPJeoDxBY6TwxIac"/>
  </r>
  <r>
    <d v="2022-03-30T09:21:23"/>
    <s v="waraporn.ni@psu.ac.th"/>
    <n v="2566"/>
    <n v="25490101103346"/>
    <x v="28"/>
    <m/>
    <m/>
    <x v="10"/>
    <n v="40"/>
    <n v="0"/>
    <n v="0"/>
    <n v="0"/>
    <n v="0"/>
    <n v="20"/>
    <n v="0"/>
    <n v="0"/>
    <n v="20"/>
    <n v="0"/>
    <m/>
    <s v="https://docs.google.com/forms/d/e/1FAIpQLSd2l54dPyr3Vf2l05D1TdsoQygOdeaRNhjESQKjAKQnn4QlEQ/viewform?edit2=2_ABaOnudk-MAutMvZ8_BvGEKX3qpST5Fd5kX_ClAYBMxSCQmfIqk_Y9crwS44lDW4swPRSCg"/>
  </r>
  <r>
    <d v="2022-03-30T15:40:24"/>
    <s v="waraporn.ni@psu.ac.th"/>
    <n v="2566"/>
    <n v="25510101105036"/>
    <x v="9"/>
    <m/>
    <m/>
    <x v="10"/>
    <n v="0"/>
    <n v="0"/>
    <n v="0"/>
    <n v="0"/>
    <n v="0"/>
    <n v="0"/>
    <n v="0"/>
    <n v="0"/>
    <n v="0"/>
    <n v="0"/>
    <m/>
    <s v="https://docs.google.com/forms/d/e/1FAIpQLSd2l54dPyr3Vf2l05D1TdsoQygOdeaRNhjESQKjAKQnn4QlEQ/viewform?edit2=2_ABaOnudTiDPa8Sf9oCZjVywbMy4O3lPscoho-e4fxGQuzEErkK6DwQNG3yaP8xVNWHNDzNM"/>
  </r>
  <r>
    <d v="2022-03-30T09:45:13"/>
    <s v="waraporn.ni@psu.ac.th"/>
    <n v="2566"/>
    <s v="MPW010008"/>
    <x v="29"/>
    <m/>
    <m/>
    <x v="10"/>
    <n v="20"/>
    <n v="0"/>
    <n v="0"/>
    <n v="0"/>
    <n v="0"/>
    <n v="10"/>
    <n v="0"/>
    <n v="0"/>
    <n v="10"/>
    <n v="0"/>
    <m/>
    <s v="https://docs.google.com/forms/d/e/1FAIpQLSd2l54dPyr3Vf2l05D1TdsoQygOdeaRNhjESQKjAKQnn4QlEQ/viewform?edit2=2_ABaOnucnFUly5-XGRpTX70DgFENk3A5ctH9ERR_VU2RZM9ZokiZI81Ctzzf_7hen7hJzA04"/>
  </r>
  <r>
    <d v="2022-03-25T14:17:24"/>
    <s v="nanthiya.s@psu.ac.th"/>
    <n v="2566"/>
    <n v="25490101104112"/>
    <x v="30"/>
    <m/>
    <m/>
    <x v="11"/>
    <n v="60"/>
    <n v="10"/>
    <n v="3"/>
    <n v="0"/>
    <s v="-"/>
    <n v="40"/>
    <n v="0"/>
    <n v="0"/>
    <n v="7"/>
    <n v="0"/>
    <m/>
    <s v="https://docs.google.com/forms/d/e/1FAIpQLSd2l54dPyr3Vf2l05D1TdsoQygOdeaRNhjESQKjAKQnn4QlEQ/viewform?edit2=2_ABaOnuf7x57tW4EWEjfnVXQQxI3v8TGH6xIhXLZZFwQmL6aB3AE23vV2nDW-ET-doof21rE"/>
  </r>
  <r>
    <d v="2022-03-25T14:18:43"/>
    <s v="nanthiya.s@psu.ac.th"/>
    <n v="2566"/>
    <n v="25530101104533"/>
    <x v="31"/>
    <m/>
    <m/>
    <x v="11"/>
    <n v="100"/>
    <n v="20"/>
    <n v="5"/>
    <n v="0"/>
    <n v="0"/>
    <n v="60"/>
    <n v="0"/>
    <n v="0"/>
    <n v="15"/>
    <n v="0"/>
    <m/>
    <s v="https://docs.google.com/forms/d/e/1FAIpQLSd2l54dPyr3Vf2l05D1TdsoQygOdeaRNhjESQKjAKQnn4QlEQ/viewform?edit2=2_ABaOnucb4bE3C_fQT_exRu4X1JrUjWyyOFyTDuGQWfcB3-N30CtO1_fAU4_5EM7OPZ1EOYw"/>
  </r>
  <r>
    <d v="2022-03-28T16:14:59"/>
    <s v="patra.s@psu.ac.th"/>
    <n v="2566"/>
    <n v="25510101105249"/>
    <x v="32"/>
    <m/>
    <m/>
    <x v="12"/>
    <n v="50"/>
    <n v="15"/>
    <n v="10"/>
    <n v="5"/>
    <s v="-"/>
    <n v="15"/>
    <s v="-"/>
    <s v="-"/>
    <n v="5"/>
    <n v="0"/>
    <m/>
    <s v="https://docs.google.com/forms/d/e/1FAIpQLSd2l54dPyr3Vf2l05D1TdsoQygOdeaRNhjESQKjAKQnn4QlEQ/viewform?edit2=2_ABaOnud0OYtRTEiFVqBrkE-Ke5mgmsqutVTsNHAAFYWwAj5HGzwNwvj2a_vBQLGTP-s_iJI"/>
  </r>
  <r>
    <d v="2022-03-28T16:13:23"/>
    <s v="patra.s@psu.ac.th"/>
    <n v="2566"/>
    <n v="25490101104145"/>
    <x v="33"/>
    <m/>
    <m/>
    <x v="12"/>
    <n v="50"/>
    <n v="5"/>
    <n v="10"/>
    <n v="5"/>
    <s v="-"/>
    <n v="15"/>
    <s v="-"/>
    <s v="-"/>
    <n v="15"/>
    <n v="0"/>
    <m/>
    <s v="https://docs.google.com/forms/d/e/1FAIpQLSd2l54dPyr3Vf2l05D1TdsoQygOdeaRNhjESQKjAKQnn4QlEQ/viewform?edit2=2_ABaOnufXzwGur0rqNUK_h8Har1JYiDPVrl_bDTDber0A0G65C4AiES02DfM5AH0EYEhSEG0"/>
  </r>
  <r>
    <d v="2022-03-28T15:53:21"/>
    <s v="patra.s@psu.ac.th"/>
    <n v="2566"/>
    <n v="25520101105757"/>
    <x v="34"/>
    <m/>
    <m/>
    <x v="12"/>
    <n v="50"/>
    <n v="5"/>
    <n v="15"/>
    <n v="10"/>
    <s v="-"/>
    <n v="5"/>
    <s v="-"/>
    <s v="-"/>
    <n v="15"/>
    <n v="0"/>
    <m/>
    <s v="https://docs.google.com/forms/d/e/1FAIpQLSd2l54dPyr3Vf2l05D1TdsoQygOdeaRNhjESQKjAKQnn4QlEQ/viewform?edit2=2_ABaOnudxtqCOmbKstbGznMDHIGKlsFGPTDnGo7TDdSIJixC-ZF_TpkuYvvxTZpaN4LKWDnI"/>
  </r>
  <r>
    <d v="2022-03-28T16:16:30"/>
    <s v="patra.s@psu.ac.th"/>
    <n v="2566"/>
    <n v="25520101105779"/>
    <x v="35"/>
    <m/>
    <m/>
    <x v="12"/>
    <n v="50"/>
    <n v="10"/>
    <n v="15"/>
    <n v="5"/>
    <s v="-"/>
    <n v="10"/>
    <s v="-"/>
    <s v="-"/>
    <n v="10"/>
    <n v="0"/>
    <m/>
    <s v="https://docs.google.com/forms/d/e/1FAIpQLSd2l54dPyr3Vf2l05D1TdsoQygOdeaRNhjESQKjAKQnn4QlEQ/viewform?edit2=2_ABaOnufJhqY6tvn9OThor2pNLVBVMBqm4Pb_XuurPSvwuXJU0UY7sfSOsoJS-fg4kgmst9k"/>
  </r>
  <r>
    <d v="2022-03-28T16:29:51"/>
    <s v="patra.s@psu.ac.th"/>
    <n v="2566"/>
    <n v="25540101102126"/>
    <x v="36"/>
    <m/>
    <m/>
    <x v="12"/>
    <n v="50"/>
    <n v="15"/>
    <n v="0"/>
    <n v="15"/>
    <s v="-"/>
    <n v="15"/>
    <s v="-"/>
    <s v="-"/>
    <n v="15"/>
    <n v="0"/>
    <m/>
    <s v="https://docs.google.com/forms/d/e/1FAIpQLSd2l54dPyr3Vf2l05D1TdsoQygOdeaRNhjESQKjAKQnn4QlEQ/viewform?edit2=2_ABaOnudPtcuaQDq0hYDsirRCM5058hrW09x1-sCEcBwojk5IAS0t3Uf4_Ixphrzbm2PX0IM"/>
  </r>
  <r>
    <d v="2022-03-28T15:58:14"/>
    <s v="patra.s@psu.ac.th"/>
    <n v="2566"/>
    <n v="25510101104799"/>
    <x v="37"/>
    <m/>
    <m/>
    <x v="12"/>
    <n v="50"/>
    <n v="10"/>
    <n v="13"/>
    <n v="2"/>
    <s v="-"/>
    <n v="15"/>
    <s v="-"/>
    <s v="-"/>
    <n v="10"/>
    <n v="0"/>
    <m/>
    <s v="https://docs.google.com/forms/d/e/1FAIpQLSd2l54dPyr3Vf2l05D1TdsoQygOdeaRNhjESQKjAKQnn4QlEQ/viewform?edit2=2_ABaOnud8WH_QDML64ybT3S8P8xHQHj3Cn4uB-oXspeG5Ko8tJWtdeXmmb511p_A0TqhCFqA"/>
  </r>
  <r>
    <d v="2022-03-28T16:14:20"/>
    <s v="patra.s@psu.ac.th"/>
    <n v="2566"/>
    <n v="25520101105149"/>
    <x v="38"/>
    <m/>
    <m/>
    <x v="12"/>
    <n v="50"/>
    <n v="10"/>
    <n v="15"/>
    <n v="5"/>
    <s v="-"/>
    <n v="15"/>
    <s v="-"/>
    <s v="-"/>
    <n v="5"/>
    <n v="0"/>
    <m/>
    <s v="https://docs.google.com/forms/d/e/1FAIpQLSd2l54dPyr3Vf2l05D1TdsoQygOdeaRNhjESQKjAKQnn4QlEQ/viewform?edit2=2_ABaOnufB2PkxmudnspQeUkAy5rh20ijPlZM1V6mJtUp7SPqRtgVt-gwi2U_7IukrHMs0yJ8"/>
  </r>
  <r>
    <d v="2022-03-28T16:03:47"/>
    <s v="patra.s@psu.ac.th"/>
    <n v="2566"/>
    <n v="25520101105151"/>
    <x v="39"/>
    <m/>
    <m/>
    <x v="12"/>
    <n v="50"/>
    <n v="10"/>
    <n v="15"/>
    <n v="10"/>
    <s v="-"/>
    <n v="10"/>
    <s v="-"/>
    <s v="-"/>
    <n v="5"/>
    <n v="0"/>
    <m/>
    <s v="https://docs.google.com/forms/d/e/1FAIpQLSd2l54dPyr3Vf2l05D1TdsoQygOdeaRNhjESQKjAKQnn4QlEQ/viewform?edit2=2_ABaOnud2TJde7T_-wgXXnvmj-RYKZ4IV3Tfp_RLqkMfmSBSUMiscRgbdA1w2XSLQWkltXEg"/>
  </r>
  <r>
    <d v="2022-03-28T16:15:29"/>
    <s v="patra.s@psu.ac.th"/>
    <n v="2566"/>
    <n v="25520101105162"/>
    <x v="40"/>
    <m/>
    <m/>
    <x v="12"/>
    <n v="0"/>
    <n v="0"/>
    <n v="0"/>
    <n v="0"/>
    <n v="0"/>
    <n v="0"/>
    <n v="0"/>
    <n v="0"/>
    <n v="0"/>
    <n v="0"/>
    <m/>
    <s v="https://docs.google.com/forms/d/e/1FAIpQLSd2l54dPyr3Vf2l05D1TdsoQygOdeaRNhjESQKjAKQnn4QlEQ/viewform?edit2=2_ABaOnucNPwszzgiLV15Iy-3AV-Tp5yBV87zsRlwcQXs0TcWaewc_vBYmku5lCDWAgUrGcyo"/>
  </r>
  <r>
    <d v="2022-03-28T16:02:33"/>
    <s v="patra.s@psu.ac.th"/>
    <n v="2566"/>
    <n v="25520101105173"/>
    <x v="41"/>
    <m/>
    <m/>
    <x v="12"/>
    <n v="50"/>
    <n v="15"/>
    <n v="10"/>
    <n v="5"/>
    <s v="-"/>
    <n v="10"/>
    <s v="-"/>
    <s v="-"/>
    <n v="10"/>
    <n v="0"/>
    <m/>
    <s v="https://docs.google.com/forms/d/e/1FAIpQLSd2l54dPyr3Vf2l05D1TdsoQygOdeaRNhjESQKjAKQnn4QlEQ/viewform?edit2=2_ABaOnufTw8HE_pgJpl_4Ota0I7m3_ZfDpH9BpCdy07HoD2iMAFxNaFgsvsAI27U6HJOByz0"/>
  </r>
  <r>
    <d v="2022-03-28T15:57:13"/>
    <s v="patra.s@psu.ac.th"/>
    <n v="2566"/>
    <n v="25500101106159"/>
    <x v="42"/>
    <m/>
    <m/>
    <x v="12"/>
    <n v="50"/>
    <n v="10"/>
    <n v="15"/>
    <n v="10"/>
    <s v="-"/>
    <n v="15"/>
    <s v="-"/>
    <s v="-"/>
    <n v="10"/>
    <n v="0"/>
    <m/>
    <s v="https://docs.google.com/forms/d/e/1FAIpQLSd2l54dPyr3Vf2l05D1TdsoQygOdeaRNhjESQKjAKQnn4QlEQ/viewform?edit2=2_ABaOnufwTvlUqXWi9qaXh24OP1jepsoVoPCNfwW-tBq9DbI0XLNf9Rn5VL4OCgsHIGOsybI"/>
  </r>
  <r>
    <d v="2022-03-28T16:17:02"/>
    <s v="patra.s@psu.ac.th"/>
    <n v="2566"/>
    <n v="25480101106067"/>
    <x v="43"/>
    <m/>
    <m/>
    <x v="12"/>
    <n v="50"/>
    <n v="10"/>
    <n v="15"/>
    <n v="5"/>
    <s v="-"/>
    <n v="10"/>
    <s v="-"/>
    <s v="-"/>
    <n v="10"/>
    <n v="0"/>
    <m/>
    <s v="https://docs.google.com/forms/d/e/1FAIpQLSd2l54dPyr3Vf2l05D1TdsoQygOdeaRNhjESQKjAKQnn4QlEQ/viewform?edit2=2_ABaOnufPGjRKF2nt0UBaM7c39NVUvkmQtDndi-wzBlkPDNK4s-JsEuuMZr9PGPUaRi5sqnU"/>
  </r>
  <r>
    <d v="2022-03-28T15:50:15"/>
    <s v="patra.s@psu.ac.th"/>
    <n v="2566"/>
    <n v="25520101105724"/>
    <x v="44"/>
    <m/>
    <m/>
    <x v="12"/>
    <n v="50"/>
    <n v="5"/>
    <n v="15"/>
    <n v="5"/>
    <s v="-"/>
    <n v="20"/>
    <s v="-"/>
    <s v="-"/>
    <n v="5"/>
    <n v="0"/>
    <m/>
    <s v="https://docs.google.com/forms/d/e/1FAIpQLSd2l54dPyr3Vf2l05D1TdsoQygOdeaRNhjESQKjAKQnn4QlEQ/viewform?edit2=2_ABaOnuf54YAn-Y61SAYVU2s8MvfgmFS2nmhgewwLv9PhPkMlRmFPj4amWEf2j78e2dNrPn8"/>
  </r>
  <r>
    <d v="2022-03-28T16:17:53"/>
    <s v="patra.s@psu.ac.th"/>
    <n v="2566"/>
    <n v="25540101103149"/>
    <x v="45"/>
    <m/>
    <m/>
    <x v="12"/>
    <n v="50"/>
    <n v="15"/>
    <n v="0"/>
    <n v="5"/>
    <s v="-"/>
    <n v="20"/>
    <s v="-"/>
    <s v="-"/>
    <n v="10"/>
    <n v="0"/>
    <m/>
    <s v="https://docs.google.com/forms/d/e/1FAIpQLSd2l54dPyr3Vf2l05D1TdsoQygOdeaRNhjESQKjAKQnn4QlEQ/viewform?edit2=2_ABaOnufwm_e3zr85OeNjj2BfoRneIQ_1mGcVIRKlU3wQ5IEEPrjvB6vwzbn4fRMnim3vx4Q"/>
  </r>
  <r>
    <d v="2022-03-28T16:25:10"/>
    <s v="patra.s@psu.ac.th"/>
    <n v="2566"/>
    <n v="25480101106023"/>
    <x v="46"/>
    <s v="วิชาเอกการจัดการทรัพยากรมนุษย์"/>
    <m/>
    <x v="12"/>
    <n v="50"/>
    <n v="5"/>
    <n v="20"/>
    <n v="5"/>
    <s v="-"/>
    <n v="10"/>
    <s v="-"/>
    <s v="-"/>
    <n v="10"/>
    <n v="0"/>
    <m/>
    <s v="https://docs.google.com/forms/d/e/1FAIpQLSd2l54dPyr3Vf2l05D1TdsoQygOdeaRNhjESQKjAKQnn4QlEQ/viewform?edit2=2_ABaOnuf-4hCNGFoDK63zhQTdxu2cP2z9Gw07TbZub_rvNcyCtIPTK_RefbrXma5AOB_gb5Q"/>
  </r>
  <r>
    <d v="2022-03-28T16:18:26"/>
    <s v="patra.s@psu.ac.th"/>
    <n v="2566"/>
    <n v="25490101111571"/>
    <x v="47"/>
    <m/>
    <m/>
    <x v="12"/>
    <n v="50"/>
    <n v="5"/>
    <n v="15"/>
    <n v="10"/>
    <s v="-"/>
    <n v="10"/>
    <s v="-"/>
    <s v="-"/>
    <n v="10"/>
    <n v="0"/>
    <m/>
    <s v="https://docs.google.com/forms/d/e/1FAIpQLSd2l54dPyr3Vf2l05D1TdsoQygOdeaRNhjESQKjAKQnn4QlEQ/viewform?edit2=2_ABaOnufjuyuZ1endp_L_tRW1SfZUydSO4_dHac3r44McBXMnqRH7hud3YDGIyHIeJjS7ssA"/>
  </r>
  <r>
    <d v="2022-03-28T16:05:23"/>
    <s v="patra.s@psu.ac.th"/>
    <n v="2566"/>
    <n v="25520101105184"/>
    <x v="48"/>
    <s v="วิชาเอกภาษาฝรั่งเศส"/>
    <m/>
    <x v="12"/>
    <n v="25"/>
    <n v="5"/>
    <n v="5"/>
    <n v="3"/>
    <s v="-"/>
    <n v="5"/>
    <s v="-"/>
    <s v="-"/>
    <n v="7"/>
    <n v="0"/>
    <m/>
    <s v="https://docs.google.com/forms/d/e/1FAIpQLSd2l54dPyr3Vf2l05D1TdsoQygOdeaRNhjESQKjAKQnn4QlEQ/viewform?edit2=2_ABaOnuf1NScHw3EUxdLVkizLjgWkeJTaswKwZ1_Sosnczf7oLfn67g0ZqTK-k2tK3UktYl8"/>
  </r>
  <r>
    <d v="2022-03-28T15:51:36"/>
    <s v="patra.s@psu.ac.th"/>
    <n v="2566"/>
    <n v="25510101106364"/>
    <x v="49"/>
    <m/>
    <m/>
    <x v="12"/>
    <n v="50"/>
    <n v="5"/>
    <n v="10"/>
    <n v="5"/>
    <s v="-"/>
    <n v="20"/>
    <s v="-"/>
    <s v="-"/>
    <n v="10"/>
    <n v="0"/>
    <m/>
    <s v="https://docs.google.com/forms/d/e/1FAIpQLSd2l54dPyr3Vf2l05D1TdsoQygOdeaRNhjESQKjAKQnn4QlEQ/viewform?edit2=2_ABaOnuc73EodbbSDRDlIaEEMXZjRYtTlkqIYh5AVZ_JgvElre9sB9DZpVNCiWW-QkoiGWRQ"/>
  </r>
  <r>
    <d v="2022-03-28T15:49:12"/>
    <s v="patra.s@psu.ac.th"/>
    <n v="2566"/>
    <n v="25480101106023"/>
    <x v="46"/>
    <s v="วิชาเอกการเป็นผู้ประกอบการ"/>
    <m/>
    <x v="12"/>
    <n v="50"/>
    <n v="5"/>
    <n v="20"/>
    <n v="5"/>
    <s v="-"/>
    <n v="10"/>
    <s v="-"/>
    <s v="-"/>
    <n v="10"/>
    <n v="0"/>
    <m/>
    <s v="https://docs.google.com/forms/d/e/1FAIpQLSd2l54dPyr3Vf2l05D1TdsoQygOdeaRNhjESQKjAKQnn4QlEQ/viewform?edit2=2_ABaOnucmXQbn2D1j8bZkaIaUwnBZ48N-L2jRbohzbi9sj181-K9_Dbq4EqoDuNRSDpbP2Ow"/>
  </r>
  <r>
    <d v="2022-03-28T16:08:36"/>
    <s v="patra.s@psu.ac.th"/>
    <n v="2566"/>
    <n v="25520101105184"/>
    <x v="48"/>
    <s v="วิชาเอกภาษาเยอรมัน"/>
    <m/>
    <x v="12"/>
    <n v="25"/>
    <n v="5"/>
    <n v="5"/>
    <n v="3"/>
    <s v="-"/>
    <n v="5"/>
    <s v="-"/>
    <s v="-"/>
    <n v="7"/>
    <n v="0"/>
    <m/>
    <s v="https://docs.google.com/forms/d/e/1FAIpQLSd2l54dPyr3Vf2l05D1TdsoQygOdeaRNhjESQKjAKQnn4QlEQ/viewform?edit2=2_ABaOnue6-VX4AxnFYF49gF0i7xoEHwwDD7zYhnaxIlq5K2j3wjn53DdJT1G8VrXLpVCub4w"/>
  </r>
  <r>
    <d v="2022-04-28T10:27:39"/>
    <s v="patcharin.ch@psu.ac.th"/>
    <n v="2566"/>
    <n v="25540101101992"/>
    <x v="50"/>
    <m/>
    <m/>
    <x v="13"/>
    <n v="240"/>
    <n v="24"/>
    <n v="12"/>
    <n v="12"/>
    <s v="-"/>
    <n v="96"/>
    <n v="24"/>
    <s v="-"/>
    <n v="72"/>
    <n v="0"/>
    <m/>
    <s v="https://docs.google.com/forms/d/e/1FAIpQLSd2l54dPyr3Vf2l05D1TdsoQygOdeaRNhjESQKjAKQnn4QlEQ/viewform?edit2=2_ABaOnudTWu9-b047rpXFjAlJM8SmhKHikR6wW3OcXeULlyxnZc0QQWARCPtUwnaRgBAvD9U"/>
  </r>
  <r>
    <d v="2022-05-12T09:26:12"/>
    <s v="hatairat.l@psu.ac.th"/>
    <n v="2566"/>
    <n v="25540101100124"/>
    <x v="51"/>
    <m/>
    <m/>
    <x v="14"/>
    <n v="0"/>
    <n v="0"/>
    <n v="0"/>
    <n v="0"/>
    <n v="0"/>
    <n v="0"/>
    <n v="0"/>
    <n v="0"/>
    <n v="0"/>
    <n v="0"/>
    <m/>
    <s v="https://docs.google.com/forms/d/e/1FAIpQLSd2l54dPyr3Vf2l05D1TdsoQygOdeaRNhjESQKjAKQnn4QlEQ/viewform?edit2=2_ABaOnufxiOX7uv1TpA0PlXaQjxFbYrxV8yiivOCayvTsRCj-NfPcG91U6nMuHe57ajedz10"/>
  </r>
  <r>
    <d v="2022-03-21T13:44:13"/>
    <s v="orawan.e@psu.ac.th"/>
    <n v="2566"/>
    <n v="25500101104686"/>
    <x v="52"/>
    <m/>
    <m/>
    <x v="14"/>
    <n v="100"/>
    <n v="35"/>
    <n v="0"/>
    <n v="0"/>
    <n v="0"/>
    <n v="45"/>
    <n v="0"/>
    <n v="0"/>
    <n v="20"/>
    <n v="0"/>
    <m/>
    <s v="https://docs.google.com/forms/d/e/1FAIpQLSd2l54dPyr3Vf2l05D1TdsoQygOdeaRNhjESQKjAKQnn4QlEQ/viewform?edit2=2_ABaOnudDspf_1mgBhglPdayYGDygu7GdmcRiOdOvGGIZ3MkXEJUoM5ZSnmbl5M_Uz6BPiEk"/>
  </r>
  <r>
    <d v="2022-05-12T09:26:53"/>
    <s v="hatairat.l@psu.ac.th"/>
    <n v="2566"/>
    <n v="25500101104653"/>
    <x v="53"/>
    <m/>
    <m/>
    <x v="14"/>
    <n v="0"/>
    <n v="0"/>
    <n v="0"/>
    <n v="0"/>
    <n v="0"/>
    <n v="0"/>
    <n v="0"/>
    <n v="0"/>
    <n v="0"/>
    <n v="0"/>
    <m/>
    <s v="https://docs.google.com/forms/d/e/1FAIpQLSd2l54dPyr3Vf2l05D1TdsoQygOdeaRNhjESQKjAKQnn4QlEQ/viewform?edit2=2_ABaOnucZ7uRtZOW4OCCIg0f1DUeuWz5mZ7y_3JrB415hV8PiJ0pMmd6aCEN49_Qjr4so6-E"/>
  </r>
  <r>
    <d v="2022-05-12T09:25:46"/>
    <s v="hatairat.l@psu.ac.th"/>
    <n v="2566"/>
    <n v="25550101102127"/>
    <x v="54"/>
    <m/>
    <m/>
    <x v="14"/>
    <n v="0"/>
    <n v="0"/>
    <n v="0"/>
    <n v="0"/>
    <n v="0"/>
    <n v="0"/>
    <n v="0"/>
    <n v="0"/>
    <n v="0"/>
    <n v="0"/>
    <m/>
    <s v="https://docs.google.com/forms/d/e/1FAIpQLSd2l54dPyr3Vf2l05D1TdsoQygOdeaRNhjESQKjAKQnn4QlEQ/viewform?edit2=2_ABaOnueVTbKFZvif1LO0Lwj-NbpmkfzjU5KwV9vlsG-kElfXRc1OL0XAPZGbYoN4HJG_zos"/>
  </r>
  <r>
    <d v="2022-05-12T09:28:10"/>
    <s v="hatairat.l@psu.ac.th"/>
    <n v="2566"/>
    <n v="25500101104664"/>
    <x v="55"/>
    <m/>
    <m/>
    <x v="14"/>
    <n v="0"/>
    <n v="0"/>
    <n v="0"/>
    <n v="0"/>
    <n v="0"/>
    <n v="0"/>
    <n v="0"/>
    <n v="0"/>
    <n v="0"/>
    <n v="0"/>
    <m/>
    <s v="https://docs.google.com/forms/d/e/1FAIpQLSd2l54dPyr3Vf2l05D1TdsoQygOdeaRNhjESQKjAKQnn4QlEQ/viewform?edit2=2_ABaOnufqL5t9vnWyl8x-uOf-yjj4D-F2N-VkGL-U26wK6s5dw_uvJ3AhM_2Z9xCZfweQwvE"/>
  </r>
  <r>
    <d v="2022-06-01T14:09:19"/>
    <s v="hatairat.l@psu.ac.th"/>
    <n v="2566"/>
    <n v="25510101105137"/>
    <x v="56"/>
    <m/>
    <m/>
    <x v="14"/>
    <n v="65"/>
    <n v="10"/>
    <n v="15"/>
    <n v="1"/>
    <s v="-"/>
    <n v="10"/>
    <n v="15"/>
    <s v="-"/>
    <n v="9"/>
    <n v="0"/>
    <m/>
    <s v="https://docs.google.com/forms/d/e/1FAIpQLSd2l54dPyr3Vf2l05D1TdsoQygOdeaRNhjESQKjAKQnn4QlEQ/viewform?edit2=2_ABaOnudkdf0AHhEggi0O30qN9J9adEgqmPFw3cDrHBbf3JhsBrWw9QqBnBLzIGCMS250DIU"/>
  </r>
  <r>
    <d v="2022-03-21T13:52:20"/>
    <s v="ajaree.j@psu.ac.th"/>
    <n v="2566"/>
    <n v="25520101105059"/>
    <x v="57"/>
    <m/>
    <m/>
    <x v="14"/>
    <n v="100"/>
    <n v="32"/>
    <n v="0"/>
    <n v="0"/>
    <s v="&quot;-&quot;"/>
    <n v="48"/>
    <n v="0"/>
    <s v="&quot;-&quot;"/>
    <n v="20"/>
    <n v="0"/>
    <m/>
    <s v="https://docs.google.com/forms/d/e/1FAIpQLSd2l54dPyr3Vf2l05D1TdsoQygOdeaRNhjESQKjAKQnn4QlEQ/viewform?edit2=2_ABaOnuebhJV6nRMQcJBDES6eeCUCInY31QB5D-R3vCygfKM_1TB6QJU2Jjr2ubJwddwLZT8"/>
  </r>
  <r>
    <d v="2022-05-12T09:26:34"/>
    <s v="hatairat.l@psu.ac.th"/>
    <n v="2566"/>
    <n v="25480101103514"/>
    <x v="21"/>
    <m/>
    <m/>
    <x v="14"/>
    <n v="0"/>
    <n v="0"/>
    <n v="0"/>
    <n v="0"/>
    <n v="0"/>
    <n v="0"/>
    <n v="0"/>
    <n v="0"/>
    <n v="0"/>
    <n v="0"/>
    <m/>
    <s v="https://docs.google.com/forms/d/e/1FAIpQLSd2l54dPyr3Vf2l05D1TdsoQygOdeaRNhjESQKjAKQnn4QlEQ/viewform?edit2=2_ABaOnucKz8pI9SrgGeoOKCSXOhmVkKBpm18I3jF0vdTQsrhi1XcC_bqKy77wvUW9HyeR_x8"/>
  </r>
  <r>
    <d v="2022-05-27T07:38:56"/>
    <s v="hatairat.l@psu.ac.th"/>
    <n v="2566"/>
    <n v="25500101104675"/>
    <x v="58"/>
    <m/>
    <m/>
    <x v="14"/>
    <n v="0"/>
    <n v="0"/>
    <n v="0"/>
    <n v="0"/>
    <n v="0"/>
    <n v="0"/>
    <n v="0"/>
    <n v="0"/>
    <n v="0"/>
    <n v="0"/>
    <m/>
    <s v="https://docs.google.com/forms/d/e/1FAIpQLSd2l54dPyr3Vf2l05D1TdsoQygOdeaRNhjESQKjAKQnn4QlEQ/viewform?edit2=2_ABaOnucxOBAvO7Xi6KDXT0F2vm0o3vLUlc_kgOPhIq2yV36U0aaE_6qECA5spF-JG0_dM3w"/>
  </r>
  <r>
    <d v="2022-03-18T09:58:23"/>
    <s v="supayalak.s@psu.ac.th"/>
    <n v="2566"/>
    <n v="25480101106023"/>
    <x v="46"/>
    <s v="1.การเงินและการลงทุน 2.การตลาด 3.การจัดการทรัพยากรณ์มนุษย์ 4. การจัดารโลจิสติกส์และโซ่อุปทาน 5. ระบบสารสนเทศทางธุรกิจ 6. การจัดการไมซ์"/>
    <m/>
    <x v="14"/>
    <n v="420"/>
    <n v="126"/>
    <n v="0"/>
    <n v="0"/>
    <n v="0"/>
    <n v="186"/>
    <n v="5"/>
    <n v="0"/>
    <n v="103"/>
    <n v="0"/>
    <m/>
    <s v="https://docs.google.com/forms/d/e/1FAIpQLSd2l54dPyr3Vf2l05D1TdsoQygOdeaRNhjESQKjAKQnn4QlEQ/viewform?edit2=2_ABaOnudWgSRmheOGg5b0G77ajcVLoIWj7qRljDzYUtL-0J8aSzABd1aDVQEagmKRD5xfYBY"/>
  </r>
  <r>
    <d v="2022-02-08T09:48:48"/>
    <s v="kittakorn.in@psu.ac.th"/>
    <n v="2566"/>
    <s v="25500101106093"/>
    <x v="59"/>
    <m/>
    <m/>
    <x v="15"/>
    <n v="60"/>
    <n v="3"/>
    <n v="30"/>
    <n v="3"/>
    <s v="&quot;_&quot;"/>
    <n v="17"/>
    <n v="1"/>
    <s v="&quot;_&quot;"/>
    <n v="6"/>
    <n v="0"/>
    <m/>
    <s v="https://docs.google.com/forms/d/e/1FAIpQLSd2l54dPyr3Vf2l05D1TdsoQygOdeaRNhjESQKjAKQnn4QlEQ/viewform?edit2=2_ABaOnufeAv4B6WnBGuhcRo0DivjwG8i4hrQHEpadSpWSCRorN5Pm-eRDlhfOgfpRadP5iH4"/>
  </r>
  <r>
    <d v="2022-02-08T09:48:51"/>
    <s v="kittakorn.in@psu.ac.th"/>
    <n v="2566"/>
    <s v="25480101106056"/>
    <x v="60"/>
    <m/>
    <m/>
    <x v="15"/>
    <n v="60"/>
    <n v="3"/>
    <n v="30"/>
    <n v="3"/>
    <s v="&quot;_&quot;"/>
    <n v="17"/>
    <n v="1"/>
    <s v="&quot;_&quot;"/>
    <n v="6"/>
    <n v="0"/>
    <m/>
    <s v="https://docs.google.com/forms/d/e/1FAIpQLSd2l54dPyr3Vf2l05D1TdsoQygOdeaRNhjESQKjAKQnn4QlEQ/viewform?edit2=2_ABaOnucMomQzxAc49y7gBHYrU4M_NrhqCCB2gnjsOmn9KfweB9LI8F0TcEPpYK2FFMScgEY"/>
  </r>
  <r>
    <d v="2022-02-08T09:52:14"/>
    <s v="kittakorn.in@psu.ac.th"/>
    <n v="2566"/>
    <s v="25510101110741"/>
    <x v="61"/>
    <m/>
    <m/>
    <x v="15"/>
    <n v="60"/>
    <n v="3"/>
    <n v="30"/>
    <n v="3"/>
    <s v="&quot;_&quot;"/>
    <n v="17"/>
    <n v="1"/>
    <s v="&quot;_&quot;"/>
    <n v="6"/>
    <n v="0"/>
    <m/>
    <s v="https://docs.google.com/forms/d/e/1FAIpQLSd2l54dPyr3Vf2l05D1TdsoQygOdeaRNhjESQKjAKQnn4QlEQ/viewform?edit2=2_ABaOnue8ARhpxkTetnwZ-agGOuw1rN3xLqwqq7inl61P1KIjz7v8JJr3UgeKeIJ9QZbLo4c"/>
  </r>
  <r>
    <d v="2022-03-21T14:40:57"/>
    <s v="masnee.h@psu.ac.th"/>
    <n v="2566"/>
    <n v="25500101106194"/>
    <x v="62"/>
    <m/>
    <m/>
    <x v="16"/>
    <n v="40"/>
    <n v="5"/>
    <n v="10"/>
    <n v="10"/>
    <s v="-"/>
    <n v="5"/>
    <n v="5"/>
    <s v="-"/>
    <n v="5"/>
    <n v="0"/>
    <m/>
    <s v="https://docs.google.com/forms/d/e/1FAIpQLSd2l54dPyr3Vf2l05D1TdsoQygOdeaRNhjESQKjAKQnn4QlEQ/viewform?edit2=2_ABaOnucUAQFhpM24IMbiOq0YZs_S4N0SarzxrhAoDocB-a6TZqYCavqj0iqUg44mGWRkJks"/>
  </r>
  <r>
    <d v="2022-03-21T15:59:46"/>
    <s v="masnee.h@psu.ac.th"/>
    <n v="2566"/>
    <n v="25500101106227"/>
    <x v="63"/>
    <m/>
    <m/>
    <x v="16"/>
    <n v="60"/>
    <n v="10"/>
    <n v="17"/>
    <n v="10"/>
    <s v="-"/>
    <n v="10"/>
    <n v="3"/>
    <s v="-"/>
    <n v="10"/>
    <n v="0"/>
    <m/>
    <s v="https://docs.google.com/forms/d/e/1FAIpQLSd2l54dPyr3Vf2l05D1TdsoQygOdeaRNhjESQKjAKQnn4QlEQ/viewform?edit2=2_ABaOnucE_y8yN0On-rDOyMDGZIoJXTc4_F33FnJAzl5HYph0BdjWJSHc6oZ1YjZv_520Ofw"/>
  </r>
  <r>
    <d v="2022-03-21T15:00:45"/>
    <s v="masnee.h@psu.ac.th"/>
    <n v="2566"/>
    <n v="25500101106216"/>
    <x v="64"/>
    <m/>
    <m/>
    <x v="16"/>
    <n v="50"/>
    <n v="5"/>
    <n v="20"/>
    <n v="10"/>
    <s v="-"/>
    <n v="5"/>
    <n v="5"/>
    <s v="-"/>
    <n v="5"/>
    <n v="0"/>
    <m/>
    <s v="https://docs.google.com/forms/d/e/1FAIpQLSd2l54dPyr3Vf2l05D1TdsoQygOdeaRNhjESQKjAKQnn4QlEQ/viewform?edit2=2_ABaOnucFrQgTyznHJwMdPTb-hwyqVR-adDhnz_5guVTsOJYbtf5Iv4BqMA-5tOiHWoqAvkM"/>
  </r>
  <r>
    <d v="2022-03-21T15:54:52"/>
    <s v="masnee.h@psu.ac.th"/>
    <n v="2566"/>
    <n v="25510101106353"/>
    <x v="65"/>
    <s v="1. วิชาเอกอิสลามศึกษา 2.วิชาเอกกฎหมายอิสลาม"/>
    <m/>
    <x v="16"/>
    <n v="50"/>
    <n v="10"/>
    <n v="10"/>
    <n v="15"/>
    <s v="-"/>
    <n v="5"/>
    <n v="5"/>
    <s v="-"/>
    <n v="5"/>
    <n v="0"/>
    <m/>
    <s v="https://docs.google.com/forms/d/e/1FAIpQLSd2l54dPyr3Vf2l05D1TdsoQygOdeaRNhjESQKjAKQnn4QlEQ/viewform?edit2=2_ABaOnufwPWt0mqtjVm0WaSDfhqka7Ohmi9p83vN2Y7hevTOZHy5TcopzX5_NFzjm0U7wD2E"/>
  </r>
  <r>
    <d v="2022-03-18T09:51:38"/>
    <s v="krittayaporn.k@psu.ac.th"/>
    <n v="2566"/>
    <n v="25430101100998"/>
    <x v="66"/>
    <m/>
    <m/>
    <x v="17"/>
    <n v="80"/>
    <n v="20"/>
    <n v="12"/>
    <n v="8"/>
    <n v="0"/>
    <n v="28"/>
    <n v="4"/>
    <n v="0"/>
    <n v="8"/>
    <n v="0"/>
    <m/>
    <s v="https://docs.google.com/forms/d/e/1FAIpQLSd2l54dPyr3Vf2l05D1TdsoQygOdeaRNhjESQKjAKQnn4QlEQ/viewform?edit2=2_ABaOnucmIIKSYipluSZh_cnpKc-TvCGK4qbSTpyUSS_av0FDWtDvn2WqWaxetBO-alkbem0"/>
  </r>
  <r>
    <d v="2022-03-18T09:50:47"/>
    <s v="krittayaporn.k@psu.ac.th"/>
    <n v="2566"/>
    <n v="25440101100404"/>
    <x v="67"/>
    <m/>
    <m/>
    <x v="17"/>
    <n v="40"/>
    <n v="10"/>
    <n v="6"/>
    <n v="4"/>
    <n v="0"/>
    <n v="14"/>
    <n v="2"/>
    <n v="0"/>
    <n v="4"/>
    <n v="0"/>
    <m/>
    <s v="https://docs.google.com/forms/d/e/1FAIpQLSd2l54dPyr3Vf2l05D1TdsoQygOdeaRNhjESQKjAKQnn4QlEQ/viewform?edit2=2_ABaOnue9end4UWyJQiJUB9gCDo9B1yfk9EgGjubeAUtbYU8yYQSH_P0DjsfIaRHW9nZCzyY"/>
  </r>
  <r>
    <d v="2022-03-18T10:02:28"/>
    <s v="krittayaporn.k@psu.ac.th"/>
    <n v="2566"/>
    <n v="25510101104902"/>
    <x v="68"/>
    <m/>
    <m/>
    <x v="17"/>
    <n v="50"/>
    <n v="15"/>
    <n v="5"/>
    <n v="5"/>
    <s v="-"/>
    <n v="17"/>
    <n v="3"/>
    <s v="-"/>
    <n v="5"/>
    <n v="0"/>
    <m/>
    <s v="https://docs.google.com/forms/d/e/1FAIpQLSd2l54dPyr3Vf2l05D1TdsoQygOdeaRNhjESQKjAKQnn4QlEQ/viewform?edit2=2_ABaOnuc759ZLGBQH2g8i4vk9kFmjKmeV9slLCOResoqSAV6nF3_SAPHlnO1J9aak43tb8v8"/>
  </r>
  <r>
    <d v="2022-03-18T09:56:25"/>
    <s v="krittayaporn.k@psu.ac.th"/>
    <n v="2566"/>
    <n v="25510101104957"/>
    <x v="69"/>
    <m/>
    <m/>
    <x v="17"/>
    <n v="70"/>
    <n v="15"/>
    <n v="12"/>
    <n v="8"/>
    <n v="0"/>
    <n v="24"/>
    <n v="4"/>
    <n v="0"/>
    <n v="7"/>
    <n v="0"/>
    <m/>
    <s v="https://docs.google.com/forms/d/e/1FAIpQLSd2l54dPyr3Vf2l05D1TdsoQygOdeaRNhjESQKjAKQnn4QlEQ/viewform?edit2=2_ABaOnuc9qiuH3ERHSlmmO2XLmxycJPzngBnWPWDBu5qSsL6xEKGjxmII0P0mDcS1ctwNRhs"/>
  </r>
  <r>
    <d v="2022-03-18T09:52:50"/>
    <s v="krittayaporn.k@psu.ac.th"/>
    <n v="2566"/>
    <n v="25510101106329"/>
    <x v="70"/>
    <m/>
    <m/>
    <x v="17"/>
    <n v="45"/>
    <n v="10"/>
    <n v="7"/>
    <n v="6"/>
    <n v="0"/>
    <n v="16"/>
    <n v="1"/>
    <n v="0"/>
    <n v="5"/>
    <n v="0"/>
    <m/>
    <s v="https://docs.google.com/forms/d/e/1FAIpQLSd2l54dPyr3Vf2l05D1TdsoQygOdeaRNhjESQKjAKQnn4QlEQ/viewform?edit2=2_ABaOnudQtTkvW0egv6h-0aI_md-b1VSSalEwbku_RGsaaq5p23VEU8j-Y_RYHZTRbheAOUY"/>
  </r>
  <r>
    <d v="2022-03-18T09:50:00"/>
    <s v="krittayaporn.k@psu.ac.th"/>
    <n v="2566"/>
    <n v="25510101104834"/>
    <x v="71"/>
    <m/>
    <m/>
    <x v="17"/>
    <n v="60"/>
    <n v="15"/>
    <n v="9"/>
    <n v="6"/>
    <n v="0"/>
    <n v="21"/>
    <n v="3"/>
    <n v="0"/>
    <n v="6"/>
    <n v="0"/>
    <m/>
    <s v="https://docs.google.com/forms/d/e/1FAIpQLSd2l54dPyr3Vf2l05D1TdsoQygOdeaRNhjESQKjAKQnn4QlEQ/viewform?edit2=2_ABaOnudS4aJ16zgyUxvi2jOGwgCzpqwmIrMxL-Yn-fc-OEZesKpPDF2x0kG4x-PpGeoMDsY"/>
  </r>
  <r>
    <d v="2022-03-18T09:39:26"/>
    <s v="krittayaporn.k@psu.ac.th"/>
    <n v="2566"/>
    <n v="25510101104845"/>
    <x v="72"/>
    <m/>
    <m/>
    <x v="17"/>
    <n v="60"/>
    <n v="11"/>
    <n v="9"/>
    <n v="10"/>
    <n v="0"/>
    <n v="21"/>
    <n v="3"/>
    <n v="0"/>
    <n v="6"/>
    <n v="0"/>
    <m/>
    <s v="https://docs.google.com/forms/d/e/1FAIpQLSd2l54dPyr3Vf2l05D1TdsoQygOdeaRNhjESQKjAKQnn4QlEQ/viewform?edit2=2_ABaOnufG3p4EZNSjw9Sr6Y5cY2ruaw3lxLrS7_hXch2_u0_zLo98ySRS-VQ9NRGLf0ehwmQ"/>
  </r>
  <r>
    <d v="2022-03-18T09:49:08"/>
    <s v="krittayaporn.k@psu.ac.th"/>
    <n v="2566"/>
    <n v="25510101104935"/>
    <x v="73"/>
    <m/>
    <m/>
    <x v="17"/>
    <n v="80"/>
    <n v="18"/>
    <n v="12"/>
    <n v="10"/>
    <n v="0"/>
    <n v="28"/>
    <n v="4"/>
    <n v="0"/>
    <n v="8"/>
    <n v="0"/>
    <m/>
    <s v="https://docs.google.com/forms/d/e/1FAIpQLSd2l54dPyr3Vf2l05D1TdsoQygOdeaRNhjESQKjAKQnn4QlEQ/viewform?edit2=2_ABaOnucWrI6u0_n85TUG6jOcvDlazdZqjBQ4p4P2X9D9h0h09doWQFYmMC63L9913Xq-oL8"/>
  </r>
  <r>
    <d v="2022-03-18T09:53:36"/>
    <s v="krittayaporn.k@psu.ac.th"/>
    <n v="2566"/>
    <n v="25510101104889"/>
    <x v="74"/>
    <m/>
    <m/>
    <x v="17"/>
    <n v="40"/>
    <n v="10"/>
    <n v="6"/>
    <n v="4"/>
    <n v="0"/>
    <n v="14"/>
    <n v="2"/>
    <n v="0"/>
    <n v="4"/>
    <n v="0"/>
    <m/>
    <s v="https://docs.google.com/forms/d/e/1FAIpQLSd2l54dPyr3Vf2l05D1TdsoQygOdeaRNhjESQKjAKQnn4QlEQ/viewform?edit2=2_ABaOnueyiF6B5A2aGutdmgXr1G3yOg7IKWKHIQ2aOXtMCRntxj6QIhUebXzRhq8FHNM2cIs"/>
  </r>
  <r>
    <d v="2022-03-18T09:57:51"/>
    <s v="krittayaporn.k@psu.ac.th"/>
    <n v="2566"/>
    <n v="25510101104946"/>
    <x v="75"/>
    <m/>
    <m/>
    <x v="17"/>
    <n v="40"/>
    <n v="10"/>
    <n v="6"/>
    <n v="4"/>
    <n v="0"/>
    <n v="14"/>
    <n v="2"/>
    <n v="0"/>
    <n v="4"/>
    <n v="0"/>
    <m/>
    <s v="https://docs.google.com/forms/d/e/1FAIpQLSd2l54dPyr3Vf2l05D1TdsoQygOdeaRNhjESQKjAKQnn4QlEQ/viewform?edit2=2_ABaOnud0sq50HpHAjvGXgXAfboI03C_DXa90Nz13OlV3BK6A5VAVjlcJTlasQ1vkLwNuoow"/>
  </r>
  <r>
    <d v="2022-03-18T09:54:31"/>
    <s v="krittayaporn.k@psu.ac.th"/>
    <n v="2566"/>
    <n v="25510101104968"/>
    <x v="76"/>
    <m/>
    <m/>
    <x v="17"/>
    <n v="60"/>
    <n v="15"/>
    <n v="9"/>
    <n v="6"/>
    <n v="0"/>
    <n v="21"/>
    <n v="3"/>
    <n v="0"/>
    <n v="6"/>
    <n v="0"/>
    <m/>
    <s v="https://docs.google.com/forms/d/e/1FAIpQLSd2l54dPyr3Vf2l05D1TdsoQygOdeaRNhjESQKjAKQnn4QlEQ/viewform?edit2=2_ABaOnucoZtz2Yd36gm_AZrEbHcW2UnOp4uEsTIYAbZ4ePSm3p6kdiRKtLHPNpfHGjAIcOvI"/>
  </r>
  <r>
    <d v="2022-03-18T09:46:57"/>
    <s v="krittayaporn.k@psu.ac.th"/>
    <n v="2566"/>
    <n v="25510101110752"/>
    <x v="77"/>
    <m/>
    <m/>
    <x v="17"/>
    <n v="50"/>
    <n v="12"/>
    <n v="8"/>
    <n v="5"/>
    <n v="0"/>
    <n v="17"/>
    <n v="3"/>
    <n v="0"/>
    <n v="5"/>
    <n v="0"/>
    <m/>
    <s v="https://docs.google.com/forms/d/e/1FAIpQLSd2l54dPyr3Vf2l05D1TdsoQygOdeaRNhjESQKjAKQnn4QlEQ/viewform?edit2=2_ABaOnucSOMY624Ngic_9ZH2U_nERvCcdX3ykCpO5j_UT2lyDeanoKoO5N-vj7-0G0P6txzI"/>
  </r>
  <r>
    <d v="2022-03-18T09:55:20"/>
    <s v="krittayaporn.k@psu.ac.th"/>
    <n v="2566"/>
    <n v="25580101100668"/>
    <x v="78"/>
    <m/>
    <m/>
    <x v="17"/>
    <n v="60"/>
    <n v="0"/>
    <n v="60"/>
    <n v="0"/>
    <n v="0"/>
    <n v="0"/>
    <n v="0"/>
    <n v="0"/>
    <n v="0"/>
    <n v="0"/>
    <m/>
    <s v="https://docs.google.com/forms/d/e/1FAIpQLSd2l54dPyr3Vf2l05D1TdsoQygOdeaRNhjESQKjAKQnn4QlEQ/viewform?edit2=2_ABaOnue0WrQzOA_W64tUdCqU0_LwKvhzTGHr86mQUISLASQMgHbe_D06pBMuW3UtGYbfBvI"/>
  </r>
  <r>
    <d v="2022-03-21T16:07:29"/>
    <s v="vasna.l@psu.ac.th"/>
    <n v="2566"/>
    <n v="25420101100569"/>
    <x v="77"/>
    <m/>
    <m/>
    <x v="18"/>
    <n v="40"/>
    <n v="3"/>
    <n v="7"/>
    <n v="5"/>
    <s v="-"/>
    <n v="10"/>
    <s v="-"/>
    <s v="-"/>
    <n v="5"/>
    <n v="0"/>
    <m/>
    <s v="https://docs.google.com/forms/d/e/1FAIpQLSd2l54dPyr3Vf2l05D1TdsoQygOdeaRNhjESQKjAKQnn4QlEQ/viewform?edit2=2_ABaOnucmfvOwT2AipJwfEHQjZ8leL0SlE6uYCpO84Uf95253h9wPZ2wv6VV5b-L3QjvMgbQ"/>
  </r>
  <r>
    <d v="2022-03-21T16:09:48"/>
    <s v="vasna.l@psu.ac.th"/>
    <n v="2566"/>
    <n v="25480101107013"/>
    <x v="79"/>
    <m/>
    <m/>
    <x v="18"/>
    <n v="40"/>
    <n v="3"/>
    <n v="15"/>
    <n v="0"/>
    <s v="-"/>
    <n v="10"/>
    <n v="2"/>
    <s v="-"/>
    <n v="10"/>
    <n v="0"/>
    <m/>
    <s v="https://docs.google.com/forms/d/e/1FAIpQLSd2l54dPyr3Vf2l05D1TdsoQygOdeaRNhjESQKjAKQnn4QlEQ/viewform?edit2=2_ABaOnuddIerF9WSsO2TVjn1BQctfwvtQS4p0tPFsPxDpqrCLPpT3hG77Ed9M3gUCmaaAA-Y"/>
  </r>
  <r>
    <d v="2022-03-22T10:35:08"/>
    <s v="vasna.l@psu.ac.th"/>
    <n v="2566"/>
    <n v="25500101107623"/>
    <x v="80"/>
    <m/>
    <m/>
    <x v="18"/>
    <n v="60"/>
    <n v="10"/>
    <n v="5"/>
    <n v="5"/>
    <s v="-"/>
    <n v="15"/>
    <n v="5"/>
    <n v="0"/>
    <n v="20"/>
    <n v="0"/>
    <m/>
    <s v="https://docs.google.com/forms/d/e/1FAIpQLSd2l54dPyr3Vf2l05D1TdsoQygOdeaRNhjESQKjAKQnn4QlEQ/viewform?edit2=2_ABaOnucml6DN2hyloC3wKeV-hheAZwC0b_KN3oFLbv3Q0ypMU8WFIGRz1B8F5AhceKrDaQs"/>
  </r>
  <r>
    <d v="2022-03-21T15:42:49"/>
    <s v="vasna.l@psu.ac.th"/>
    <n v="2566"/>
    <n v="25500101106137"/>
    <x v="81"/>
    <m/>
    <m/>
    <x v="18"/>
    <n v="40"/>
    <n v="4"/>
    <n v="4"/>
    <n v="4"/>
    <n v="0"/>
    <n v="15"/>
    <n v="3"/>
    <n v="0"/>
    <n v="10"/>
    <n v="0"/>
    <m/>
    <s v="https://docs.google.com/forms/d/e/1FAIpQLSd2l54dPyr3Vf2l05D1TdsoQygOdeaRNhjESQKjAKQnn4QlEQ/viewform?edit2=2_ABaOnucDdlWRE0Br0NhD9gvbSjx3KMqh-h43Qj_H4h-0MrYDYpHRVI3Nbt96gDQqRLENNBM"/>
  </r>
  <r>
    <d v="2022-03-21T15:51:27"/>
    <s v="vasna.l@psu.ac.th"/>
    <n v="2566"/>
    <n v="25500101106126"/>
    <x v="82"/>
    <m/>
    <m/>
    <x v="18"/>
    <n v="40"/>
    <n v="5"/>
    <n v="10"/>
    <n v="0"/>
    <n v="0"/>
    <n v="12"/>
    <n v="3"/>
    <n v="0"/>
    <n v="10"/>
    <n v="0"/>
    <m/>
    <s v="https://docs.google.com/forms/d/e/1FAIpQLSd2l54dPyr3Vf2l05D1TdsoQygOdeaRNhjESQKjAKQnn4QlEQ/viewform?edit2=2_ABaOnucz_Nb9H8_OB5VuQdSz1bu-9bXV_WmN7vQNl14V2dQwTy8gUVB1uRVg9ldxTTa15Zo"/>
  </r>
  <r>
    <d v="2022-03-21T15:49:37"/>
    <s v="vasna.l@psu.ac.th"/>
    <n v="2566"/>
    <n v="25500101106115"/>
    <x v="83"/>
    <m/>
    <m/>
    <x v="18"/>
    <n v="50"/>
    <n v="6"/>
    <n v="20"/>
    <n v="4"/>
    <n v="0"/>
    <n v="10"/>
    <n v="10"/>
    <n v="0"/>
    <n v="10"/>
    <n v="0"/>
    <m/>
    <s v="https://docs.google.com/forms/d/e/1FAIpQLSd2l54dPyr3Vf2l05D1TdsoQygOdeaRNhjESQKjAKQnn4QlEQ/viewform?edit2=2_ABaOnudT3E5AaYb5jTwl3ZYHX-ysEZAsTfQsZ9ztUJrH0rCrAu6LM4YZPko9qbzpFXmLgQY"/>
  </r>
  <r>
    <d v="2022-03-21T15:44:25"/>
    <s v="vasna.l@psu.ac.th"/>
    <n v="2566"/>
    <n v="25550101103073"/>
    <x v="84"/>
    <m/>
    <m/>
    <x v="18"/>
    <n v="40"/>
    <n v="4"/>
    <n v="4"/>
    <n v="4"/>
    <n v="0"/>
    <n v="12"/>
    <n v="4"/>
    <n v="0"/>
    <n v="12"/>
    <n v="0"/>
    <m/>
    <s v="https://docs.google.com/forms/d/e/1FAIpQLSd2l54dPyr3Vf2l05D1TdsoQygOdeaRNhjESQKjAKQnn4QlEQ/viewform?edit2=2_ABaOnudMaaW89MM8S36ocVhCi3FpFHmporDiQAk8Rsq1045Jx3c8Q0fFiyvg14MHDHRwVkk"/>
  </r>
  <r>
    <d v="2022-03-21T16:08:08"/>
    <s v="vasna.l@psu.ac.th"/>
    <n v="2566"/>
    <n v="25500101112369"/>
    <x v="70"/>
    <m/>
    <m/>
    <x v="18"/>
    <n v="50"/>
    <n v="3"/>
    <n v="6"/>
    <n v="6"/>
    <s v="-"/>
    <n v="15"/>
    <s v="-"/>
    <s v="-"/>
    <n v="10"/>
    <n v="0"/>
    <m/>
    <s v="https://docs.google.com/forms/d/e/1FAIpQLSd2l54dPyr3Vf2l05D1TdsoQygOdeaRNhjESQKjAKQnn4QlEQ/viewform?edit2=2_ABaOnuflOTm8o_k-Z1rxZahHY01DLrON9SBuIN5welJr7rbutDpymha1okiX834ryMV_cUM"/>
  </r>
  <r>
    <d v="2022-03-21T15:48:29"/>
    <s v="vasna.l@psu.ac.th"/>
    <n v="2566"/>
    <n v="25500101108196"/>
    <x v="85"/>
    <m/>
    <m/>
    <x v="18"/>
    <n v="40"/>
    <n v="5"/>
    <n v="15"/>
    <n v="5"/>
    <n v="0"/>
    <n v="5"/>
    <n v="2"/>
    <n v="0"/>
    <n v="8"/>
    <n v="0"/>
    <m/>
    <s v="https://docs.google.com/forms/d/e/1FAIpQLSd2l54dPyr3Vf2l05D1TdsoQygOdeaRNhjESQKjAKQnn4QlEQ/viewform?edit2=2_ABaOnucsbwOjbuhp3kp9jyjuP4fW5b6eC4kZii-NojgZ5T0IO9aoKq85AyTQq1JQUFnOIpA"/>
  </r>
  <r>
    <d v="2022-05-27T11:29:13"/>
    <s v="anthisa.j@psu.ac.th"/>
    <n v="2566"/>
    <n v="25530101100358"/>
    <x v="86"/>
    <m/>
    <m/>
    <x v="19"/>
    <n v="60"/>
    <n v="0"/>
    <n v="0"/>
    <n v="12"/>
    <s v="Portfolio"/>
    <n v="16"/>
    <n v="0"/>
    <n v="0"/>
    <n v="12"/>
    <n v="0"/>
    <m/>
    <s v="https://docs.google.com/forms/d/e/1FAIpQLSd2l54dPyr3Vf2l05D1TdsoQygOdeaRNhjESQKjAKQnn4QlEQ/viewform?edit2=2_ABaOnufj6Q0RYGHLJQP1cQVxbpi_3gAh85Q1ujsTj2tXcPk7KrS5a_-Dx-8SnJptri__H8M"/>
  </r>
  <r>
    <d v="2022-05-27T11:17:35"/>
    <s v="anthisa.j@psu.ac.th"/>
    <n v="2566"/>
    <n v="25560101101375"/>
    <x v="87"/>
    <m/>
    <m/>
    <x v="19"/>
    <n v="60"/>
    <n v="0"/>
    <n v="0"/>
    <n v="15"/>
    <s v="Portfolio"/>
    <n v="20"/>
    <n v="0"/>
    <s v="-"/>
    <n v="15"/>
    <n v="0"/>
    <m/>
    <s v="https://docs.google.com/forms/d/e/1FAIpQLSd2l54dPyr3Vf2l05D1TdsoQygOdeaRNhjESQKjAKQnn4QlEQ/viewform?edit2=2_ABaOnufhKwjfyuZ205cwUrgHhoIsIy-xojnSJ77AmdwDGQAPFoa9E225oun5P0DDvsXIzTY"/>
  </r>
  <r>
    <d v="2022-05-27T11:17:13"/>
    <s v="anthisa.j@psu.ac.th"/>
    <n v="2566"/>
    <n v="25510101105227"/>
    <x v="88"/>
    <m/>
    <m/>
    <x v="19"/>
    <n v="60"/>
    <n v="0"/>
    <n v="0"/>
    <n v="15"/>
    <s v="Portfolio"/>
    <n v="20"/>
    <n v="0"/>
    <s v="-"/>
    <n v="15"/>
    <n v="0"/>
    <m/>
    <s v="https://docs.google.com/forms/d/e/1FAIpQLSd2l54dPyr3Vf2l05D1TdsoQygOdeaRNhjESQKjAKQnn4QlEQ/viewform?edit2=2_ABaOnufM7zm9YPy8hSVXA0r6nZ2quIUxRzAu3GRs5BMOVW6BZwErsgfNatYI1mDI8iM_9hA"/>
  </r>
  <r>
    <d v="2022-05-27T11:16:37"/>
    <s v="anthisa.j@psu.ac.th"/>
    <n v="2566"/>
    <n v="25510101106331"/>
    <x v="89"/>
    <m/>
    <m/>
    <x v="19"/>
    <n v="80"/>
    <n v="0"/>
    <n v="0"/>
    <n v="15"/>
    <s v="Portfolio"/>
    <n v="20"/>
    <n v="0"/>
    <s v="-"/>
    <n v="15"/>
    <n v="0"/>
    <m/>
    <s v="https://docs.google.com/forms/d/e/1FAIpQLSd2l54dPyr3Vf2l05D1TdsoQygOdeaRNhjESQKjAKQnn4QlEQ/viewform?edit2=2_ABaOnucOlxh_mlqIgHm5wl5dy3SPZK9FoCpFcOVU4TKCJgErXlBc1brxSrjeiJkaf6GkOoo"/>
  </r>
  <r>
    <d v="2022-05-27T11:17:57"/>
    <s v="anthisa.j@psu.ac.th"/>
    <n v="2566"/>
    <n v="25510101106342"/>
    <x v="90"/>
    <m/>
    <m/>
    <x v="19"/>
    <n v="120"/>
    <n v="0"/>
    <n v="0"/>
    <n v="30"/>
    <s v="Portfolio"/>
    <n v="40"/>
    <n v="0"/>
    <s v="-"/>
    <n v="30"/>
    <n v="0"/>
    <m/>
    <s v="https://docs.google.com/forms/d/e/1FAIpQLSd2l54dPyr3Vf2l05D1TdsoQygOdeaRNhjESQKjAKQnn4QlEQ/viewform?edit2=2_ABaOnucPClXCDI_CoQN89oidMI63jKZm6-K86XX1hArWYkgtE6969RYOmmMs3ZNNDZWSrEc"/>
  </r>
  <r>
    <d v="2022-05-27T11:28:48"/>
    <s v="anthisa.j@psu.ac.th"/>
    <n v="2566"/>
    <n v="25590101103469"/>
    <x v="91"/>
    <m/>
    <m/>
    <x v="19"/>
    <n v="80"/>
    <n v="0"/>
    <n v="0"/>
    <n v="21"/>
    <s v="Portfolio"/>
    <n v="28"/>
    <n v="0"/>
    <s v="-"/>
    <n v="21"/>
    <n v="0"/>
    <m/>
    <s v="https://docs.google.com/forms/d/e/1FAIpQLSd2l54dPyr3Vf2l05D1TdsoQygOdeaRNhjESQKjAKQnn4QlEQ/viewform?edit2=2_ABaOnue0G0gVRk993_AiEc-1qT87noVnPcczIn3OCIyvAaXXbbcYLZmqHBEuv0KHcIkyZNY"/>
  </r>
  <r>
    <d v="2022-03-16T13:43:03"/>
    <s v="nicharee.t@phuket.psu.ac.th"/>
    <n v="2566"/>
    <n v="25410101100399"/>
    <x v="92"/>
    <m/>
    <m/>
    <x v="20"/>
    <n v="150"/>
    <n v="15"/>
    <n v="60"/>
    <n v="22"/>
    <s v="1. โครงการส่งเสริมผู้มีคุณธรรม จริยธรรม บำเพ็ญประโยชน์ช่วยเหลือสังคม 2. โครงการรับผู้สำเร็จการศึกษาจากต่างประเทศ  3. โครงการความสามารถทางภาษา"/>
    <n v="23"/>
    <n v="7"/>
    <s v="โครงการรับผู้สำเร็จการศึกษาจากต่างประเทศ โครงการนักเรียนชั้น ปวช.3 ใน 14 จังหวัดภาคใต้ (โควตาภูมิภาค)  โครงการความสามารถทางภาษา"/>
    <n v="23"/>
    <n v="0"/>
    <m/>
    <s v="https://docs.google.com/forms/d/e/1FAIpQLSd2l54dPyr3Vf2l05D1TdsoQygOdeaRNhjESQKjAKQnn4QlEQ/viewform?edit2=2_ABaOnucE_NEqN29Uw2_IWUAz62CfG5TmGcf5WQ5-NG1U4if90JFa8q_UMwdiLzR9TZkCo-w"/>
  </r>
  <r>
    <d v="2022-03-16T14:23:34"/>
    <s v="nicharee.t@phuket.psu.ac.th"/>
    <n v="2566"/>
    <n v="25540101101981"/>
    <x v="93"/>
    <s v="วิชาเอกจีนศึกษา"/>
    <m/>
    <x v="20"/>
    <n v="40"/>
    <n v="4"/>
    <n v="16"/>
    <n v="6"/>
    <s v="โครงการส่งเสริมผู้มีคุณธรรม จริยธรรม บำเพ็ญประโยชน์ช่วยเหลือสังคม โครงการรับผู้สำเร็จการศึกษาจากต่างประเทศ"/>
    <n v="6"/>
    <n v="2"/>
    <s v="โครงการรับผู้สำเร็จการศึกษาจากต่างประเทศ โครงการนักเรียนชั้น ปวช.3 ใน 14 จังหวัดภาคใต้ (โควตาภูมิภาค) "/>
    <n v="6"/>
    <n v="0"/>
    <m/>
    <s v="https://docs.google.com/forms/d/e/1FAIpQLSd2l54dPyr3Vf2l05D1TdsoQygOdeaRNhjESQKjAKQnn4QlEQ/viewform?edit2=2_ABaOnuepqaCRbsUtldDk4g34MvIW8aEqneWS1zN22m-CpxbfO_DA0-6OW0jb7p6IThtXN8Q"/>
  </r>
  <r>
    <d v="2022-03-16T14:27:20"/>
    <s v="nicharee.t@phuket.psu.ac.th"/>
    <n v="2566"/>
    <n v="25540101101981"/>
    <x v="93"/>
    <s v="วิชาเอกเกาหลีศึกษา"/>
    <m/>
    <x v="20"/>
    <n v="35"/>
    <n v="4"/>
    <n v="14"/>
    <n v="5"/>
    <s v="โครงการส่งเสริมผู้มีคุณธรรม จริยธรรม บำเพ็ญประโยชน์ช่วยเหลือสังคม  โครงการรับผู้สำเร็จการศึกษาจากต่างประเทศ"/>
    <n v="5"/>
    <n v="2"/>
    <s v="โครงการรับผู้สำเร็จการศึกษาจากต่างประเทศ  โครงการนักเรียนชั้น ปวช.3 ใน 14 จังหวัดภาคใต้ (โควตาภูมิภาค)"/>
    <n v="5"/>
    <n v="0"/>
    <m/>
    <s v="https://docs.google.com/forms/d/e/1FAIpQLSd2l54dPyr3Vf2l05D1TdsoQygOdeaRNhjESQKjAKQnn4QlEQ/viewform?edit2=2_ABaOnucvWbbYHLUTiHhy_0Wu_Slk9EXkoqqwlI4OenFSGIcPNHZX1n5e1FOIu4ciYzKgRKA"/>
  </r>
  <r>
    <d v="2022-03-16T14:34:42"/>
    <s v="nicharee.t@phuket.psu.ac.th"/>
    <n v="2566"/>
    <n v="25540101101981"/>
    <x v="93"/>
    <s v="วิชาเอกไทยและอาเซียนศึกษา"/>
    <m/>
    <x v="20"/>
    <n v="35"/>
    <n v="4"/>
    <n v="14"/>
    <n v="5"/>
    <s v="โครงการส่งเสริมผู้มีคุณธรรม จริยธรรม บำเพ็ญประโยชน์ช่วยเหลือสังคม  โครงการรับผู้สำเร็จการศึกษาจากต่างประเทศ"/>
    <n v="5"/>
    <n v="2"/>
    <s v="โครงการรับผู้สำเร็จการศึกษาจากต่างประเทศ  โครงการนักเรียนชั้น ปวช.3 ใน 14 จังหวัดภาคใต้ (โควตาภูมิภาค)"/>
    <n v="5"/>
    <n v="0"/>
    <m/>
    <s v="https://docs.google.com/forms/d/e/1FAIpQLSd2l54dPyr3Vf2l05D1TdsoQygOdeaRNhjESQKjAKQnn4QlEQ/viewform?edit2=2_ABaOnucSa4Ejg8zVp3bBFwdSa287TgnLXlIqWwXi6Dz8vDpwjEZqRwByhOuN7JQ8XGIz7gE"/>
  </r>
  <r>
    <d v="2022-03-16T14:37:30"/>
    <s v="nicharee.t@phuket.psu.ac.th"/>
    <n v="2566"/>
    <n v="25540101101981"/>
    <x v="93"/>
    <s v="วิชาเอกยุโรปศึกษา"/>
    <m/>
    <x v="20"/>
    <n v="40"/>
    <n v="4"/>
    <n v="16"/>
    <n v="6"/>
    <s v="โครงการส่งเสริมผู้มีคุณธรรม จริยธรรม บำเพ็ญประโยชน์ช่วยเหลือสังคม   โครงการรับผู้สำเร็จการศึกษาจากต่างประเทศ  โครงการความสามารถทางภาษา"/>
    <n v="6"/>
    <n v="2"/>
    <s v="โครงการรับผู้สำเร็จการศึกษาจากต่างประเทศ  โครงการนักเรียนชั้น ปวช.3 ใน 14 จังหวัดภาคใต้ (โควตาภูมิภาค)  โครงการความสามารถทางภาษา"/>
    <n v="6"/>
    <n v="0"/>
    <m/>
    <s v="https://docs.google.com/forms/d/e/1FAIpQLSd2l54dPyr3Vf2l05D1TdsoQygOdeaRNhjESQKjAKQnn4QlEQ/viewform?edit2=2_ABaOnuewZrJeOEioPqQevlAFpm3LbawjnUpjzWw8dhktt9If-tOv1gwHDEiHZCoWYXaPT7c"/>
  </r>
  <r>
    <d v="2022-03-11T15:19:30"/>
    <s v="siranee.p@psu.ac.th"/>
    <n v="2566"/>
    <n v="25500101104596"/>
    <x v="94"/>
    <m/>
    <m/>
    <x v="21"/>
    <n v="20"/>
    <n v="0"/>
    <n v="0"/>
    <n v="0"/>
    <s v="-"/>
    <n v="0"/>
    <n v="0"/>
    <s v="-"/>
    <n v="0"/>
    <n v="0"/>
    <m/>
    <s v="https://docs.google.com/forms/d/e/1FAIpQLSd2l54dPyr3Vf2l05D1TdsoQygOdeaRNhjESQKjAKQnn4QlEQ/viewform?edit2=2_ABaOnudDZqCPjGrs-3leU9-JmSaNCu7Sy5d4eGPDwYXELM1ER7wf2eiW7k7x0570A3v_hBs"/>
  </r>
  <r>
    <d v="2022-03-10T15:59:57"/>
    <s v="siranee.p@psu.ac.th"/>
    <n v="2566"/>
    <n v="25490101106283"/>
    <x v="95"/>
    <m/>
    <m/>
    <x v="21"/>
    <n v="60"/>
    <n v="10"/>
    <n v="0"/>
    <n v="0"/>
    <s v="-"/>
    <n v="20"/>
    <n v="0"/>
    <s v="-"/>
    <n v="10"/>
    <n v="0"/>
    <m/>
    <s v="https://docs.google.com/forms/d/e/1FAIpQLSd2l54dPyr3Vf2l05D1TdsoQygOdeaRNhjESQKjAKQnn4QlEQ/viewform?edit2=2_ABaOnufMrKagH_uPvrNqtQ2TpBd0VjSBQxaDQi_yw49FxUtGgtXNr_2kN70B2H3cuXs5jK4"/>
  </r>
  <r>
    <d v="2022-03-10T10:01:48"/>
    <s v="siranee.p@psu.ac.th"/>
    <n v="2566"/>
    <n v="25490101106305"/>
    <x v="96"/>
    <m/>
    <m/>
    <x v="21"/>
    <n v="30"/>
    <n v="10"/>
    <n v="0"/>
    <n v="0"/>
    <s v="-"/>
    <n v="10"/>
    <n v="0"/>
    <s v="-"/>
    <n v="0"/>
    <n v="0"/>
    <m/>
    <s v="https://docs.google.com/forms/d/e/1FAIpQLSd2l54dPyr3Vf2l05D1TdsoQygOdeaRNhjESQKjAKQnn4QlEQ/viewform?edit2=2_ABaOnucFbCm41B-1ZMcIMPxIYV5prIv1UQgO_9C9E5J0Yuk5rBtKdKmc6Ge8Gpm71kf9Xe4"/>
  </r>
  <r>
    <d v="2022-03-10T16:23:55"/>
    <s v="siranee.p@psu.ac.th"/>
    <n v="2566"/>
    <n v="25490101103818"/>
    <x v="97"/>
    <m/>
    <m/>
    <x v="21"/>
    <n v="70"/>
    <n v="0"/>
    <n v="0"/>
    <n v="0"/>
    <s v="-"/>
    <n v="0"/>
    <n v="0"/>
    <s v="-"/>
    <n v="0"/>
    <n v="0"/>
    <m/>
    <s v="https://docs.google.com/forms/d/e/1FAIpQLSd2l54dPyr3Vf2l05D1TdsoQygOdeaRNhjESQKjAKQnn4QlEQ/viewform?edit2=2_ABaOnucXy4V3FijacNWNj4k8qefq-s85J1bEVFwC-pwBxTs4pkkRkttwL5nXAzu07JMw-Yc"/>
  </r>
  <r>
    <d v="2022-05-11T15:16:24"/>
    <s v="siranee.p@psu.ac.th"/>
    <n v="2566"/>
    <n v="25490101103864"/>
    <x v="98"/>
    <m/>
    <m/>
    <x v="21"/>
    <n v="50"/>
    <n v="10"/>
    <n v="15"/>
    <n v="0"/>
    <s v="-"/>
    <n v="15"/>
    <n v="0"/>
    <s v="-"/>
    <n v="10"/>
    <n v="0"/>
    <m/>
    <s v="https://docs.google.com/forms/d/e/1FAIpQLSd2l54dPyr3Vf2l05D1TdsoQygOdeaRNhjESQKjAKQnn4QlEQ/viewform?edit2=2_ABaOnuf-8J8GcEk9oF7K-fdFD3kasknsybXTdWZh6W0k7WygKrz7UC5eDbGvI532-3SKuEE"/>
  </r>
  <r>
    <d v="2022-03-11T15:21:06"/>
    <s v="siranee.p@psu.ac.th"/>
    <n v="2566"/>
    <n v="25490101103829"/>
    <x v="99"/>
    <m/>
    <m/>
    <x v="21"/>
    <n v="80"/>
    <n v="50"/>
    <n v="0"/>
    <n v="0"/>
    <s v="-"/>
    <n v="20"/>
    <n v="0"/>
    <s v="-"/>
    <n v="10"/>
    <n v="0"/>
    <m/>
    <s v="https://docs.google.com/forms/d/e/1FAIpQLSd2l54dPyr3Vf2l05D1TdsoQygOdeaRNhjESQKjAKQnn4QlEQ/viewform?edit2=2_ABaOnudr9wl4trE_1jzkZnA8lARuvUUyDfmHS4jt84hnnTv72q1bnEd-UVLgNlPuZxkRdPE"/>
  </r>
  <r>
    <d v="2022-03-10T16:00:35"/>
    <s v="siranee.p@psu.ac.th"/>
    <n v="2566"/>
    <n v="25490101106294"/>
    <x v="100"/>
    <m/>
    <m/>
    <x v="21"/>
    <n v="35"/>
    <n v="10"/>
    <n v="0"/>
    <n v="0"/>
    <s v="-"/>
    <n v="15"/>
    <n v="0"/>
    <s v="-"/>
    <n v="5"/>
    <n v="0"/>
    <m/>
    <s v="https://docs.google.com/forms/d/e/1FAIpQLSd2l54dPyr3Vf2l05D1TdsoQygOdeaRNhjESQKjAKQnn4QlEQ/viewform?edit2=2_ABaOnudw5QlAxYg_kYO_Kp65idxykYoEVJYGp2kMxlPWfBA8b7KVy2J_n6xf4lCyqgplUig"/>
  </r>
  <r>
    <d v="2022-03-10T10:03:09"/>
    <s v="siranee.p@psu.ac.th"/>
    <n v="2566"/>
    <n v="25490101103842"/>
    <x v="101"/>
    <m/>
    <m/>
    <x v="21"/>
    <n v="75"/>
    <n v="40"/>
    <n v="0"/>
    <n v="0"/>
    <s v="-"/>
    <n v="20"/>
    <n v="0"/>
    <s v="-"/>
    <n v="15"/>
    <n v="0"/>
    <m/>
    <s v="https://docs.google.com/forms/d/e/1FAIpQLSd2l54dPyr3Vf2l05D1TdsoQygOdeaRNhjESQKjAKQnn4QlEQ/viewform?edit2=2_ABaOnueqLkLA6Xd3ts_QFzS18drqTTolGOZOqzl3qhfxRE6uUmD9NI3rgM72-1vQ-gLsEPQ"/>
  </r>
  <r>
    <d v="2022-03-10T16:01:08"/>
    <s v="siranee.p@psu.ac.th"/>
    <n v="2566"/>
    <n v="25490101103831"/>
    <x v="102"/>
    <m/>
    <m/>
    <x v="21"/>
    <n v="60"/>
    <n v="0"/>
    <n v="0"/>
    <n v="0"/>
    <s v="-"/>
    <n v="0"/>
    <n v="0"/>
    <s v="-"/>
    <n v="0"/>
    <n v="0"/>
    <m/>
    <s v="https://docs.google.com/forms/d/e/1FAIpQLSd2l54dPyr3Vf2l05D1TdsoQygOdeaRNhjESQKjAKQnn4QlEQ/viewform?edit2=2_ABaOnufiYaN-zmHSuNMzk7NNYdrv9tyY_EHTk6_pzRjeUIB2jl_H0lZk_0pzb1h87Dvg3yQ"/>
  </r>
  <r>
    <d v="2022-03-11T15:20:27"/>
    <s v="siranee.p@psu.ac.th"/>
    <n v="2566"/>
    <n v="25540101102262"/>
    <x v="103"/>
    <m/>
    <m/>
    <x v="21"/>
    <n v="60"/>
    <n v="10"/>
    <n v="0"/>
    <n v="0"/>
    <s v="-"/>
    <n v="30"/>
    <n v="0"/>
    <s v="-"/>
    <n v="20"/>
    <n v="0"/>
    <m/>
    <s v="https://docs.google.com/forms/d/e/1FAIpQLSd2l54dPyr3Vf2l05D1TdsoQygOdeaRNhjESQKjAKQnn4QlEQ/viewform?edit2=2_ABaOnucKDk6ThHNkqG6Nb9vwJx6Ksvrf1bqC0VdrwntldjRtrdtn6kwzRHpmmJD3kDaDlQ0"/>
  </r>
  <r>
    <d v="2022-03-11T15:18:59"/>
    <s v="siranee.p@psu.ac.th"/>
    <n v="2566"/>
    <n v="25530101102801"/>
    <x v="104"/>
    <m/>
    <m/>
    <x v="21"/>
    <n v="40"/>
    <n v="10"/>
    <n v="0"/>
    <n v="0"/>
    <s v="-"/>
    <n v="10"/>
    <n v="0"/>
    <s v="-"/>
    <n v="20"/>
    <n v="0"/>
    <m/>
    <s v="https://docs.google.com/forms/d/e/1FAIpQLSd2l54dPyr3Vf2l05D1TdsoQygOdeaRNhjESQKjAKQnn4QlEQ/viewform?edit2=2_ABaOnucdlKAiV0ilxfP2LgDwjhLNXFYAw-yrRr80Pe-mAZ6cMjXW_91ySItMUuyLAYw5qHA"/>
  </r>
  <r>
    <d v="2022-03-10T10:05:18"/>
    <s v="siranee.p@psu.ac.th"/>
    <n v="2566"/>
    <n v="25640104000318"/>
    <x v="105"/>
    <m/>
    <m/>
    <x v="21"/>
    <n v="50"/>
    <n v="5"/>
    <n v="25"/>
    <n v="0"/>
    <s v="-"/>
    <n v="10"/>
    <n v="0"/>
    <s v="-"/>
    <n v="10"/>
    <n v="0"/>
    <m/>
    <s v="https://docs.google.com/forms/d/e/1FAIpQLSd2l54dPyr3Vf2l05D1TdsoQygOdeaRNhjESQKjAKQnn4QlEQ/viewform?edit2=2_ABaOnucnjm1lZl8dp2_o5y3taZJkZYoM9xdg2i8Rzae5ZvqXMS44KdjYnYwyxuYp7iSnN9I"/>
  </r>
  <r>
    <d v="2022-03-10T10:01:12"/>
    <s v="siranee.p@psu.ac.th"/>
    <n v="2566"/>
    <n v="25640104000522"/>
    <x v="106"/>
    <m/>
    <m/>
    <x v="21"/>
    <n v="40"/>
    <n v="10"/>
    <n v="15"/>
    <n v="0"/>
    <s v="-"/>
    <n v="5"/>
    <n v="0"/>
    <s v="-"/>
    <n v="10"/>
    <n v="0"/>
    <m/>
    <s v="https://docs.google.com/forms/d/e/1FAIpQLSd2l54dPyr3Vf2l05D1TdsoQygOdeaRNhjESQKjAKQnn4QlEQ/viewform?edit2=2_ABaOnucPeUa2NmwTzE8v5AkUAOv8MWApe-bP18wsx4ZI4059XYu8lODYDKhzMuF61cDhRQs"/>
  </r>
  <r>
    <d v="2022-03-16T13:44:57"/>
    <s v="siranee.p@psu.ac.th"/>
    <n v="2566"/>
    <m/>
    <x v="107"/>
    <m/>
    <m/>
    <x v="21"/>
    <n v="0"/>
    <n v="75"/>
    <n v="30"/>
    <n v="10"/>
    <s v="1. โครงการส่งเสริมผู้มีคุณธรรม จริยธรรม บำเพ็ญประโยชน์ช่วยเหลือสังคม 2. โครงการรับผู้สำเร็จการศึกษาจากต่างประเทศ"/>
    <n v="40"/>
    <n v="10"/>
    <s v="2. โครงการรรับผู้สำเร็จการศึกษาจากต่างประเทศ 5. โครงการความสามารถด้านกีฬา 6.โครงการ สอ.วน."/>
    <n v="40"/>
    <n v="0"/>
    <m/>
    <s v="https://docs.google.com/forms/d/e/1FAIpQLSd2l54dPyr3Vf2l05D1TdsoQygOdeaRNhjESQKjAKQnn4QlEQ/viewform?edit2=2_ABaOnufoIf8B21QBu-rKvTpTJwshY-faCJoQzZWkO7rBsqErr5rofKu2I3Yitl2HpbRaypo"/>
  </r>
  <r>
    <d v="2022-04-04T14:25:47"/>
    <s v="pattama.su@psu.ac.th"/>
    <n v="2566"/>
    <n v="25540101102003"/>
    <x v="108"/>
    <s v="วิชาเอกทัศนศิลป์"/>
    <m/>
    <x v="22"/>
    <n v="30"/>
    <n v="3"/>
    <n v="10"/>
    <n v="6"/>
    <s v="โครงการรับนักเรียนที่มีความสามารถด้านการกีฬาเพื่อความเป็นเลิศ (PSU สลาตัน)   จำนวน  1 คน / โครงการส่งเสริมผู้มีคุณธรรม จริยธรรม บำเพ็ญประโยชน์ช่วยเหลือสังคม  จำนวน 3 คน / โครงการรับผู้สำเร็จการศึกษาจากต่างประเทศ 2 คน"/>
    <n v="5"/>
    <n v="2"/>
    <s v="โครงการนักเรียนชั้น ปวช.3 ใน 14 จังหวัดภาคใต้ (โควตาภูมิภาค) จำนวน 2 คน"/>
    <n v="4"/>
    <n v="0"/>
    <m/>
    <s v="https://docs.google.com/forms/d/e/1FAIpQLSd2l54dPyr3Vf2l05D1TdsoQygOdeaRNhjESQKjAKQnn4QlEQ/viewform?edit2=2_ABaOnueYSNPEt7o9To118stiqYER7ZNcnxn-qYM8oFEotqnV5Uar28EPyTrIqSJx_SFJdiY"/>
  </r>
  <r>
    <d v="2022-04-04T14:27:43"/>
    <s v="pattama.su@psu.ac.th"/>
    <n v="2566"/>
    <n v="25610101100170"/>
    <x v="109"/>
    <s v="-"/>
    <m/>
    <x v="22"/>
    <n v="25"/>
    <n v="0"/>
    <n v="25"/>
    <n v="0"/>
    <n v="0"/>
    <n v="0"/>
    <n v="0"/>
    <n v="0"/>
    <n v="0"/>
    <n v="0"/>
    <m/>
    <s v="https://docs.google.com/forms/d/e/1FAIpQLSd2l54dPyr3Vf2l05D1TdsoQygOdeaRNhjESQKjAKQnn4QlEQ/viewform?edit2=2_ABaOnuec5CRMY5VzdNtF5aAhpW7tQIVmFIQDx9sQ2zeHn_oOqRwNlkVq8vyT4HrNFixLI5g"/>
  </r>
  <r>
    <d v="2022-04-04T14:11:57"/>
    <s v="pattama.su@psu.ac.th"/>
    <n v="2566"/>
    <n v="25540101102003"/>
    <x v="108"/>
    <s v="ออกแบบประยุกต์ศิลป์"/>
    <m/>
    <x v="22"/>
    <n v="30"/>
    <n v="3"/>
    <n v="7"/>
    <n v="7"/>
    <s v="โครงการรับนักเรียนที่มีความสามารถด้านการกีฬาเพื่อความเป็นเลิศ (PSU สลาตัน)   จำนวน  3 คน / โครงการส่งเสริมผู้มีคุณธรรม จริยธรรม บำเพ็ญประโยชน์ช่วยเหลือสังคม  จำนวน 3 คน / โครงการรับผู้สำเร็จการศึกษาจากต่างประเทศ 1 คน"/>
    <n v="4"/>
    <n v="3"/>
    <s v="โครงการนักเรียนชั้น ปวช.3 ใน 14 จังหวัดภาคใต้ (โควตาภูมิภาค) จำนวน 3 คน"/>
    <n v="6"/>
    <n v="0"/>
    <m/>
    <s v="https://docs.google.com/forms/d/e/1FAIpQLSd2l54dPyr3Vf2l05D1TdsoQygOdeaRNhjESQKjAKQnn4QlEQ/viewform?edit2=2_ABaOnuduBUnhUGc1xpY0xYkAXYKKUjR2anl0MaTcv2UNq6VFey64SpBcoVAx3cQDa9W-WBM"/>
  </r>
  <r>
    <d v="2022-04-04T14:14:56"/>
    <s v="pattama.su@psu.ac.th"/>
    <n v="2566"/>
    <n v="25540101102003"/>
    <x v="108"/>
    <s v="ออกแบบแฟชั่น"/>
    <m/>
    <x v="22"/>
    <n v="30"/>
    <n v="5"/>
    <n v="7"/>
    <n v="6"/>
    <s v="โครงการส่งเสริมผู้มีคุณธรรม จริยธรรม บำเพ็ญประโยชน์ช่วยเหลือสังคม  จำนวน 5 คน / โครงการรับผู้สำเร็จการศึกษาจากต่างประเทศ 1 คน"/>
    <n v="5"/>
    <n v="2"/>
    <s v="โครงการนักเรียนชั้น ปวช.3 ใน 14 จังหวัดภาคใต้ (โควตาภูมิภาค) จำนวน 2 คน"/>
    <n v="5"/>
    <n v="0"/>
    <m/>
    <s v="https://docs.google.com/forms/d/e/1FAIpQLSd2l54dPyr3Vf2l05D1TdsoQygOdeaRNhjESQKjAKQnn4QlEQ/viewform?edit2=2_ABaOnucp1QoJv1lG08Dy865Ebd2M0PkZlpaNtTxZAppvPSoZHw5NyneAInX3ufqOpDeZPPQ"/>
  </r>
  <r>
    <d v="2022-03-07T13:35:06"/>
    <s v="pirun.l@psu.ac.th"/>
    <n v="2566"/>
    <n v="25520101105239"/>
    <x v="110"/>
    <m/>
    <m/>
    <x v="23"/>
    <n v="80"/>
    <n v="10"/>
    <n v="0"/>
    <n v="10"/>
    <s v="-"/>
    <n v="50"/>
    <n v="0"/>
    <s v="-"/>
    <n v="10"/>
    <n v="0"/>
    <m/>
    <s v="https://docs.google.com/forms/d/e/1FAIpQLSd2l54dPyr3Vf2l05D1TdsoQygOdeaRNhjESQKjAKQnn4QlEQ/viewform?edit2=2_ABaOnufwLDhV86rY7lkMLamB4-U0nXWyxuM-XjN_JOyuL6yoLvapaOpml01yiPmkye3vggs"/>
  </r>
  <r>
    <d v="2022-03-07T13:32:13"/>
    <s v="pirun.l@psu.ac.th"/>
    <n v="2566"/>
    <n v="25500101104451"/>
    <x v="111"/>
    <m/>
    <m/>
    <x v="23"/>
    <n v="80"/>
    <n v="10"/>
    <n v="0"/>
    <n v="10"/>
    <s v="-"/>
    <n v="50"/>
    <n v="0"/>
    <n v="0"/>
    <n v="10"/>
    <n v="0"/>
    <m/>
    <s v="https://docs.google.com/forms/d/e/1FAIpQLSd2l54dPyr3Vf2l05D1TdsoQygOdeaRNhjESQKjAKQnn4QlEQ/viewform?edit2=2_ABaOnuflKyjnLYtcePtNthsft7-fmHGWV6vB9pZg7HOjzE4rWadXXdC6FbWJRo3Vi6vHDjA"/>
  </r>
  <r>
    <d v="2022-03-07T13:34:25"/>
    <s v="pirun.l@psu.ac.th"/>
    <n v="2566"/>
    <n v="25450101102846"/>
    <x v="36"/>
    <m/>
    <m/>
    <x v="23"/>
    <n v="70"/>
    <n v="17"/>
    <n v="0"/>
    <n v="1"/>
    <s v="-"/>
    <n v="36"/>
    <n v="1"/>
    <s v="-"/>
    <n v="15"/>
    <n v="0"/>
    <m/>
    <s v="https://docs.google.com/forms/d/e/1FAIpQLSd2l54dPyr3Vf2l05D1TdsoQygOdeaRNhjESQKjAKQnn4QlEQ/viewform?edit2=2_ABaOnudSvE6XnA3YnT7gs2mR2DZM2HCJ__DuY7-zKEpAg0kePcqYq6Dy7-muvHrRnMtCUYc"/>
  </r>
  <r>
    <d v="2022-03-07T13:33:12"/>
    <s v="pirun.l@psu.ac.th"/>
    <n v="2566"/>
    <n v="25510101110763"/>
    <x v="37"/>
    <m/>
    <m/>
    <x v="23"/>
    <n v="80"/>
    <n v="20"/>
    <n v="0"/>
    <n v="4"/>
    <s v="-"/>
    <n v="30"/>
    <n v="0"/>
    <n v="0"/>
    <n v="26"/>
    <n v="0"/>
    <m/>
    <s v="https://docs.google.com/forms/d/e/1FAIpQLSd2l54dPyr3Vf2l05D1TdsoQygOdeaRNhjESQKjAKQnn4QlEQ/viewform?edit2=2_ABaOnufIVQb81amFJOpyifPAyTadI_lZzAHqzr1jFVXKvGJXMESQbWByO6nR2QDL7opXG6Y"/>
  </r>
  <r>
    <d v="2022-03-07T13:30:46"/>
    <s v="pirun.l@psu.ac.th"/>
    <n v="2566"/>
    <n v="25630101100025"/>
    <x v="112"/>
    <m/>
    <m/>
    <x v="23"/>
    <n v="80"/>
    <n v="20"/>
    <n v="0"/>
    <n v="7"/>
    <s v="-"/>
    <n v="30"/>
    <n v="0"/>
    <s v="-"/>
    <n v="23"/>
    <n v="0"/>
    <m/>
    <s v="https://docs.google.com/forms/d/e/1FAIpQLSd2l54dPyr3Vf2l05D1TdsoQygOdeaRNhjESQKjAKQnn4QlEQ/viewform?edit2=2_ABaOnudu95-Px874oPYRRXFYOwlsh1-wbicq9UCUiHcQttni8Qfqjn2GFnbL20bvlJLoOms"/>
  </r>
  <r>
    <d v="2022-04-08T15:11:37"/>
    <s v="anthisa.j@psu.ac.th"/>
    <n v="2566"/>
    <n v="25530101102507"/>
    <x v="25"/>
    <m/>
    <m/>
    <x v="24"/>
    <n v="120"/>
    <n v="0"/>
    <n v="0"/>
    <n v="36"/>
    <s v="Portfolio"/>
    <n v="48"/>
    <n v="0"/>
    <s v="-"/>
    <n v="36"/>
    <n v="0"/>
    <m/>
    <s v="https://docs.google.com/forms/d/e/1FAIpQLSd2l54dPyr3Vf2l05D1TdsoQygOdeaRNhjESQKjAKQnn4QlEQ/viewform?edit2=2_ABaOnufze7YsUWvfGnIJffONNcTs0elYZJ-6mZLhdEnmH2h3Z-_zLcc3Uwn4nev8MgSvewc"/>
  </r>
  <r>
    <d v="2022-05-27T11:35:22"/>
    <s v="anthisa.j@psu.ac.th"/>
    <n v="2566"/>
    <n v="25570101101883"/>
    <x v="52"/>
    <m/>
    <m/>
    <x v="24"/>
    <n v="110"/>
    <n v="0"/>
    <n v="0"/>
    <n v="30"/>
    <s v="Portfolio"/>
    <n v="40"/>
    <n v="0"/>
    <s v="-"/>
    <n v="30"/>
    <n v="0"/>
    <m/>
    <s v="https://docs.google.com/forms/d/e/1FAIpQLSd2l54dPyr3Vf2l05D1TdsoQygOdeaRNhjESQKjAKQnn4QlEQ/viewform?edit2=2_ABaOnufl7-B9UW_uLAdeF9iBW-d_-ngTqN_06FKSjQTFlpyEdvUi9Mm1etw54898rQerbGw"/>
  </r>
  <r>
    <d v="2022-05-27T11:35:04"/>
    <s v="anthisa.j@psu.ac.th"/>
    <n v="2566"/>
    <n v="25510101105161"/>
    <x v="113"/>
    <m/>
    <m/>
    <x v="24"/>
    <n v="110"/>
    <n v="0"/>
    <n v="0"/>
    <n v="30"/>
    <s v="Portfolio"/>
    <n v="40"/>
    <n v="0"/>
    <s v="-"/>
    <n v="30"/>
    <n v="0"/>
    <m/>
    <s v="https://docs.google.com/forms/d/e/1FAIpQLSd2l54dPyr3Vf2l05D1TdsoQygOdeaRNhjESQKjAKQnn4QlEQ/viewform?edit2=2_ABaOnuf0_7YGajT-JtMMDnxQF9TTvspRfm18z8rYMiPTUvEzMJeLb6-ty6pjTkV2Jl9Jweo"/>
  </r>
  <r>
    <d v="2022-05-27T11:35:48"/>
    <s v="anthisa.j@psu.ac.th"/>
    <n v="2566"/>
    <n v="25510101105183"/>
    <x v="114"/>
    <m/>
    <m/>
    <x v="24"/>
    <n v="110"/>
    <n v="0"/>
    <n v="0"/>
    <n v="21"/>
    <s v="Portfolio"/>
    <n v="28"/>
    <n v="0"/>
    <s v="-"/>
    <n v="21"/>
    <n v="0"/>
    <m/>
    <s v="https://docs.google.com/forms/d/e/1FAIpQLSd2l54dPyr3Vf2l05D1TdsoQygOdeaRNhjESQKjAKQnn4QlEQ/viewform?edit2=2_ABaOnudQ2q22V8snvQWkJbmad_UDohSMghQVkr5TSMwhIa-v3Lv9Vvvv8wOYsLCo-ft9Abs"/>
  </r>
  <r>
    <d v="2022-05-27T11:36:15"/>
    <s v="anthisa.j@psu.ac.th"/>
    <n v="2566"/>
    <n v="25540101103072"/>
    <x v="115"/>
    <m/>
    <m/>
    <x v="24"/>
    <n v="110"/>
    <n v="0"/>
    <n v="0"/>
    <n v="21"/>
    <s v="Portfolio"/>
    <n v="28"/>
    <n v="0"/>
    <n v="0"/>
    <n v="21"/>
    <n v="0"/>
    <m/>
    <s v="https://docs.google.com/forms/d/e/1FAIpQLSd2l54dPyr3Vf2l05D1TdsoQygOdeaRNhjESQKjAKQnn4QlEQ/viewform?edit2=2_ABaOnuc14n2QUpNfYDxs0Vaf_1VxRkAxT3e0E28Hu8d8F_nOomG6nbF4KAMsn4xIRftrAfM"/>
  </r>
  <r>
    <d v="2022-05-12T10:09:27"/>
    <s v="sininat.p@psu.ac.th"/>
    <n v="2566"/>
    <n v="25520101106422"/>
    <x v="116"/>
    <m/>
    <m/>
    <x v="25"/>
    <n v="150"/>
    <n v="25"/>
    <n v="0"/>
    <n v="8"/>
    <s v="-"/>
    <n v="59"/>
    <n v="10"/>
    <s v="-"/>
    <n v="48"/>
    <n v="0"/>
    <m/>
    <s v="https://docs.google.com/forms/d/e/1FAIpQLSd2l54dPyr3Vf2l05D1TdsoQygOdeaRNhjESQKjAKQnn4QlEQ/viewform?edit2=2_ABaOnucwt_iJIUKHEYQ6MkLvY1G6k9ZJW16uHTorlPabQy5H5gulUu3Cnq5lFl3y3WJjlbY"/>
  </r>
  <r>
    <d v="2022-05-12T10:10:20"/>
    <s v="sininat.p@psu.ac.th"/>
    <n v="2566"/>
    <n v="25520101105781"/>
    <x v="117"/>
    <m/>
    <m/>
    <x v="25"/>
    <n v="150"/>
    <n v="34"/>
    <n v="20"/>
    <n v="16"/>
    <s v="-"/>
    <n v="43"/>
    <n v="5"/>
    <s v="-"/>
    <n v="32"/>
    <n v="0"/>
    <m/>
    <s v="https://docs.google.com/forms/d/e/1FAIpQLSd2l54dPyr3Vf2l05D1TdsoQygOdeaRNhjESQKjAKQnn4QlEQ/viewform?edit2=2_ABaOnufqPFc01O-KquTQZ7aUv7p-eNeft6T5bKxXduNYf-XuFSOwlN7yoiRoqY0GLBevHjI"/>
  </r>
  <r>
    <d v="2022-05-12T10:11:26"/>
    <s v="sininat.p@psu.ac.th"/>
    <n v="2566"/>
    <n v="25520101105803"/>
    <x v="118"/>
    <m/>
    <m/>
    <x v="25"/>
    <n v="30"/>
    <n v="5"/>
    <n v="0"/>
    <n v="4"/>
    <s v="-"/>
    <n v="15"/>
    <n v="1"/>
    <s v="-"/>
    <n v="5"/>
    <n v="0"/>
    <m/>
    <s v="https://docs.google.com/forms/d/e/1FAIpQLSd2l54dPyr3Vf2l05D1TdsoQygOdeaRNhjESQKjAKQnn4QlEQ/viewform?edit2=2_ABaOnucsvOeLCFimjajqnJneimmKzpdR6HTOx5S7ztETp53EYRZsQCJjaZQaWWT9BjfO7ic"/>
  </r>
  <r>
    <d v="2022-05-12T10:09:52"/>
    <s v="sininat.p@psu.ac.th"/>
    <n v="2566"/>
    <n v="25480101107002"/>
    <x v="119"/>
    <m/>
    <m/>
    <x v="25"/>
    <n v="60"/>
    <n v="9"/>
    <n v="0"/>
    <n v="0"/>
    <s v="-"/>
    <n v="31"/>
    <n v="0"/>
    <s v="-"/>
    <n v="20"/>
    <n v="0"/>
    <m/>
    <s v="https://docs.google.com/forms/d/e/1FAIpQLSd2l54dPyr3Vf2l05D1TdsoQygOdeaRNhjESQKjAKQnn4QlEQ/viewform?edit2=2_ABaOnucd4kEsEu2felPI6AVNwlxy_aJ6R2EU3mMHwBNR5yfAKARp_YbL7c5S-KIvHqOHUy4"/>
  </r>
  <r>
    <d v="2022-05-12T10:11:08"/>
    <s v="sininat.p@psu.ac.th"/>
    <n v="2566"/>
    <n v="25640104000689"/>
    <x v="120"/>
    <m/>
    <m/>
    <x v="25"/>
    <n v="60"/>
    <n v="10"/>
    <n v="0"/>
    <n v="3"/>
    <s v="-"/>
    <n v="37"/>
    <n v="0"/>
    <s v="-"/>
    <n v="10"/>
    <n v="0"/>
    <m/>
    <s v="https://docs.google.com/forms/d/e/1FAIpQLSd2l54dPyr3Vf2l05D1TdsoQygOdeaRNhjESQKjAKQnn4QlEQ/viewform?edit2=2_ABaOnucO3QB7o1b1XA2uyimZhNqVj9rZ_V2UQypZaKaVt3tSIPS9-je68aljZmVvhKMacI8"/>
  </r>
  <r>
    <d v="2022-05-12T10:11:45"/>
    <s v="sininat.p@psu.ac.th"/>
    <n v="2566"/>
    <n v="25640104000465"/>
    <x v="121"/>
    <s v="จิตวิทยาคลินิก"/>
    <m/>
    <x v="25"/>
    <n v="30"/>
    <n v="5"/>
    <n v="0"/>
    <n v="1"/>
    <s v="-"/>
    <n v="14"/>
    <n v="0"/>
    <s v="-"/>
    <n v="10"/>
    <n v="0"/>
    <m/>
    <s v="https://docs.google.com/forms/d/e/1FAIpQLSd2l54dPyr3Vf2l05D1TdsoQygOdeaRNhjESQKjAKQnn4QlEQ/viewform?edit2=2_ABaOnucuVH-in4jRcaPcD3bbh1EEK1kNoimLCZVtb82iqBjCcuw7uYUiP6X5yDdq52qSKbU"/>
  </r>
  <r>
    <d v="2022-05-12T10:10:42"/>
    <s v="sininat.p@psu.ac.th"/>
    <n v="2566"/>
    <m/>
    <x v="122"/>
    <m/>
    <m/>
    <x v="25"/>
    <n v="30"/>
    <n v="12"/>
    <n v="0"/>
    <n v="2"/>
    <s v="-"/>
    <n v="10"/>
    <n v="1"/>
    <s v="-"/>
    <n v="5"/>
    <n v="0"/>
    <m/>
    <s v="https://docs.google.com/forms/d/e/1FAIpQLSd2l54dPyr3Vf2l05D1TdsoQygOdeaRNhjESQKjAKQnn4QlEQ/viewform?edit2=2_ABaOnueaZ88cOlF99Estd8pZ26VSQLIX1kjgdmjgNJLlWpzapOmhwa6iU_lU74MLYQZK7nY"/>
  </r>
  <r>
    <d v="2022-03-17T10:35:04"/>
    <s v="manasikarn.sm@psu.ac.th"/>
    <n v="2566"/>
    <n v="25490101103537"/>
    <x v="123"/>
    <m/>
    <m/>
    <x v="26"/>
    <n v="80"/>
    <n v="22"/>
    <n v="10"/>
    <n v="0"/>
    <s v="-"/>
    <n v="20"/>
    <n v="8"/>
    <s v="1.โครงการนักเรียนชั้น ปวช.3 ใน 14 จังหวัดภาคใต้ (โควตาภูมิภาค) 3 คน / 2. โครงการ สอ.วน. 2 คน / 3. โครงการรับนักเรียนจากโรงเรียนในโครงการห้องเรียนวิทยาศาสตร์โดยกำกับดูแลของมหาวิทยาลัย (วมว.) 3 คน"/>
    <n v="20"/>
    <n v="0"/>
    <m/>
    <s v="https://docs.google.com/forms/d/e/1FAIpQLSd2l54dPyr3Vf2l05D1TdsoQygOdeaRNhjESQKjAKQnn4QlEQ/viewform?edit2=2_ABaOnueS_GyApZd04Ahw_VQ94GWpCzxuthlKsFMNDNNbSJMXazeqqwRFtpk4wYHoJDd6JYg"/>
  </r>
  <r>
    <d v="2022-03-17T10:37:39"/>
    <s v="manasikarn.sm@psu.ac.th"/>
    <n v="2566"/>
    <n v="25480101103784"/>
    <x v="124"/>
    <m/>
    <m/>
    <x v="26"/>
    <n v="60"/>
    <n v="10"/>
    <n v="10"/>
    <n v="0"/>
    <s v="-"/>
    <n v="20"/>
    <n v="0"/>
    <s v="-"/>
    <n v="20"/>
    <n v="0"/>
    <m/>
    <s v="https://docs.google.com/forms/d/e/1FAIpQLSd2l54dPyr3Vf2l05D1TdsoQygOdeaRNhjESQKjAKQnn4QlEQ/viewform?edit2=2_ABaOnufjTMLiHW-K806I3lAVx2M9Gmh1GrINGl4CW40yjbmJiXVinIe5jddDhPyqVzgaAVY"/>
  </r>
  <r>
    <d v="2022-03-21T12:46:22"/>
    <s v="jeerasak.j@psu.ac.th"/>
    <n v="2566"/>
    <n v="25540101101845"/>
    <x v="125"/>
    <m/>
    <m/>
    <x v="27"/>
    <n v="60"/>
    <n v="9"/>
    <n v="0"/>
    <n v="0"/>
    <s v="-"/>
    <n v="33"/>
    <n v="0"/>
    <s v="-"/>
    <n v="18"/>
    <n v="0"/>
    <m/>
    <s v="https://docs.google.com/forms/d/e/1FAIpQLSd2l54dPyr3Vf2l05D1TdsoQygOdeaRNhjESQKjAKQnn4QlEQ/viewform?edit2=2_ABaOnuf3nfqXxOm6vdFcR3Qb8psw3_-itfEYYzGtwpitjbR_AjKdMyI16wl9bBEkCm0-_HM"/>
  </r>
  <r>
    <d v="2022-05-11T15:05:59"/>
    <s v="kanchana.no@psu.ac.th"/>
    <n v="2566"/>
    <n v="25580101100049"/>
    <x v="126"/>
    <m/>
    <m/>
    <x v="28"/>
    <n v="32"/>
    <n v="0"/>
    <n v="11"/>
    <n v="0"/>
    <s v="-"/>
    <n v="7"/>
    <n v="2"/>
    <s v="สอวน."/>
    <n v="2"/>
    <n v="10"/>
    <m/>
    <s v="https://docs.google.com/forms/d/e/1FAIpQLSd2l54dPyr3Vf2l05D1TdsoQygOdeaRNhjESQKjAKQnn4QlEQ/viewform?edit2=2_ABaOnue2rURw9ivtatjIRkSv4EBV0lmdtQenqZKnSyKabcCmkEd3nHxBPfKEP5cAlNIJIwY"/>
  </r>
  <r>
    <d v="2022-05-11T15:06:39"/>
    <s v="kanchana.no@psu.ac.th"/>
    <n v="2566"/>
    <n v="25580101100049"/>
    <x v="127"/>
    <m/>
    <m/>
    <x v="28"/>
    <n v="0"/>
    <n v="0"/>
    <n v="0"/>
    <n v="0"/>
    <s v="-"/>
    <n v="0"/>
    <n v="0"/>
    <s v="-"/>
    <n v="0"/>
    <n v="0"/>
    <m/>
    <s v="https://docs.google.com/forms/d/e/1FAIpQLSd2l54dPyr3Vf2l05D1TdsoQygOdeaRNhjESQKjAKQnn4QlEQ/viewform?edit2=2_ABaOnucsj-86l7d9tJICDo2-5TzSZ6VHVpNbScHTLMy46avMe7iojvbBQlEmUoYQnF02Bwg"/>
  </r>
  <r>
    <d v="2022-03-08T10:13:54"/>
    <s v="chaitip.v@psu.ac.th"/>
    <n v="2566"/>
    <n v="25500101106104"/>
    <x v="128"/>
    <m/>
    <m/>
    <x v="29"/>
    <n v="30"/>
    <n v="8"/>
    <n v="0"/>
    <n v="0"/>
    <n v="0"/>
    <n v="15"/>
    <n v="0"/>
    <n v="0"/>
    <n v="7"/>
    <n v="0"/>
    <m/>
    <s v="https://docs.google.com/forms/d/e/1FAIpQLSd2l54dPyr3Vf2l05D1TdsoQygOdeaRNhjESQKjAKQnn4QlEQ/viewform?edit2=2_ABaOnudtRbJ-azYubGcEeFNS8uxxKF_2je6391nvt5qKQ1SlLOdIjPaVcPHRBFzKBQxnleA"/>
  </r>
  <r>
    <d v="2022-03-08T10:11:16"/>
    <s v="chaitip.v@psu.ac.th"/>
    <n v="2566"/>
    <n v="25500101106148"/>
    <x v="129"/>
    <m/>
    <m/>
    <x v="29"/>
    <n v="70"/>
    <n v="18"/>
    <n v="0"/>
    <n v="0"/>
    <n v="0"/>
    <n v="35"/>
    <n v="0"/>
    <n v="0"/>
    <n v="17"/>
    <n v="0"/>
    <m/>
    <s v="https://docs.google.com/forms/d/e/1FAIpQLSd2l54dPyr3Vf2l05D1TdsoQygOdeaRNhjESQKjAKQnn4QlEQ/viewform?edit2=2_ABaOnucJuYm5KsZzyQgWnvZn0TTfK_cwzKGg048VVqXssmzq7a_P-_Is3NsLAMOFgOMcWcc"/>
  </r>
  <r>
    <d v="2022-03-08T10:12:42"/>
    <s v="chaitip.v@psu.ac.th"/>
    <n v="2566"/>
    <n v="25480101106034"/>
    <x v="130"/>
    <m/>
    <m/>
    <x v="29"/>
    <n v="30"/>
    <n v="8"/>
    <n v="0"/>
    <n v="0"/>
    <n v="0"/>
    <n v="15"/>
    <n v="0"/>
    <n v="0"/>
    <n v="7"/>
    <n v="0"/>
    <m/>
    <s v="https://docs.google.com/forms/d/e/1FAIpQLSd2l54dPyr3Vf2l05D1TdsoQygOdeaRNhjESQKjAKQnn4QlEQ/viewform?edit2=2_ABaOnuelfoCM5Z-FHtqDAW17D1_Skfc89AVKZMZun5321saEWu98kdrB9u2VKoh-qImlIMw"/>
  </r>
  <r>
    <d v="2022-03-08T10:39:15"/>
    <s v="chaitip.v@psu.ac.th"/>
    <n v="2566"/>
    <m/>
    <x v="131"/>
    <m/>
    <m/>
    <x v="29"/>
    <n v="30"/>
    <n v="8"/>
    <n v="0"/>
    <n v="0"/>
    <n v="0"/>
    <n v="15"/>
    <n v="0"/>
    <n v="0"/>
    <n v="7"/>
    <n v="0"/>
    <m/>
    <s v="https://docs.google.com/forms/d/e/1FAIpQLSd2l54dPyr3Vf2l05D1TdsoQygOdeaRNhjESQKjAKQnn4QlEQ/viewform?edit2=2_ABaOnucZg_JQ3PNsC6k3vq4a_kfq76noQto24XFcFZu9IFhXCJD0Y4DWF2kEQL6bZVyIlXM"/>
  </r>
  <r>
    <d v="2022-05-27T11:33:55"/>
    <s v="anthisa.j@psu.ac.th"/>
    <n v="2566"/>
    <n v="25490101106272"/>
    <x v="132"/>
    <m/>
    <m/>
    <x v="30"/>
    <n v="80"/>
    <n v="0"/>
    <n v="0"/>
    <n v="15"/>
    <s v="Portfolio"/>
    <n v="20"/>
    <n v="0"/>
    <s v="-"/>
    <n v="15"/>
    <n v="0"/>
    <m/>
    <s v="https://docs.google.com/forms/d/e/1FAIpQLSd2l54dPyr3Vf2l05D1TdsoQygOdeaRNhjESQKjAKQnn4QlEQ/viewform?edit2=2_ABaOnueZD1s17Tno2hLzIyjhh3T3nxb3doTXW8GfVTspPmHUiJmhWO1X5rJdIJ_q6K1LoTc"/>
  </r>
  <r>
    <d v="2022-05-27T11:34:16"/>
    <s v="anthisa.j@psu.ac.th"/>
    <n v="2566"/>
    <n v="25510101105216"/>
    <x v="133"/>
    <m/>
    <m/>
    <x v="30"/>
    <n v="80"/>
    <n v="0"/>
    <n v="0"/>
    <n v="15"/>
    <s v="Portfolio"/>
    <n v="20"/>
    <n v="0"/>
    <s v="-"/>
    <n v="15"/>
    <n v="0"/>
    <m/>
    <s v="https://docs.google.com/forms/d/e/1FAIpQLSd2l54dPyr3Vf2l05D1TdsoQygOdeaRNhjESQKjAKQnn4QlEQ/viewform?edit2=2_ABaOnufOmErMdFCXpTrRRxG8-bGel6myA_RW8TJ-RhFtz2yvsRo8KAHMBlS95-uIGlJ2wkI"/>
  </r>
  <r>
    <d v="2022-05-27T11:33:35"/>
    <s v="anthisa.j@psu.ac.th"/>
    <n v="2566"/>
    <n v="25500101108196"/>
    <x v="134"/>
    <m/>
    <m/>
    <x v="30"/>
    <n v="60"/>
    <n v="0"/>
    <n v="0"/>
    <n v="12"/>
    <s v="Portfolio"/>
    <n v="16"/>
    <n v="0"/>
    <s v="-"/>
    <n v="12"/>
    <n v="0"/>
    <m/>
    <s v="https://docs.google.com/forms/d/e/1FAIpQLSd2l54dPyr3Vf2l05D1TdsoQygOdeaRNhjESQKjAKQnn4QlEQ/viewform?edit2=2_ABaOnudtdqCxW_2vQTphJMeOQh0RZVi2q8mkOKHd8bU9vYs58TivCjZIbCA4SzVuIRK1epQ"/>
  </r>
  <r>
    <d v="2022-03-18T09:46:45"/>
    <s v="pimlapat.i@phuket.psu.ac.th"/>
    <n v="2566"/>
    <n v="25480101103751"/>
    <x v="135"/>
    <m/>
    <m/>
    <x v="31"/>
    <n v="60"/>
    <n v="21"/>
    <n v="12"/>
    <n v="0"/>
    <n v="0"/>
    <n v="18"/>
    <n v="0"/>
    <n v="0"/>
    <n v="9"/>
    <n v="0"/>
    <m/>
    <s v="https://docs.google.com/forms/d/e/1FAIpQLSd2l54dPyr3Vf2l05D1TdsoQygOdeaRNhjESQKjAKQnn4QlEQ/viewform?edit2=2_ABaOnucy8pzg3mA-xLClOiC1sI7Wyc_1-2Dd1NKwf_D4OPiCNDb6Cks-Xyts7MoKryGh2Yw"/>
  </r>
  <r>
    <d v="2022-03-18T09:44:59"/>
    <s v="pimlapat.i@phuket.psu.ac.th"/>
    <n v="2566"/>
    <n v="25510101105205"/>
    <x v="136"/>
    <m/>
    <m/>
    <x v="31"/>
    <n v="80"/>
    <n v="28"/>
    <n v="16"/>
    <n v="0"/>
    <n v="0"/>
    <n v="24"/>
    <n v="0"/>
    <n v="0"/>
    <n v="12"/>
    <n v="0"/>
    <m/>
    <s v="https://docs.google.com/forms/d/e/1FAIpQLSd2l54dPyr3Vf2l05D1TdsoQygOdeaRNhjESQKjAKQnn4QlEQ/viewform?edit2=2_ABaOnucRHUUrUO6JCILr8G60HAwffMvaO6sPmM1Qm9Kn3A6nLou3zw9oYl-4slQqZf1-3i4"/>
  </r>
  <r>
    <d v="2022-03-18T09:45:59"/>
    <s v="pimlapat.i@phuket.psu.ac.th"/>
    <n v="2566"/>
    <n v="25520101105713"/>
    <x v="137"/>
    <m/>
    <m/>
    <x v="31"/>
    <n v="40"/>
    <n v="14"/>
    <n v="8"/>
    <n v="0"/>
    <n v="0"/>
    <n v="12"/>
    <n v="0"/>
    <n v="0"/>
    <n v="6"/>
    <n v="0"/>
    <m/>
    <s v="https://docs.google.com/forms/d/e/1FAIpQLSd2l54dPyr3Vf2l05D1TdsoQygOdeaRNhjESQKjAKQnn4QlEQ/viewform?edit2=2_ABaOnudk4F6yq8lTGt2rBLszelccSNWeTgHmAXo47HQf-oy4ryZ9hBt8L_tGfHtS9LrP3ZE"/>
  </r>
  <r>
    <d v="2022-05-27T11:37:42"/>
    <s v="anthisa.j@psu.ac.th"/>
    <n v="2566"/>
    <n v="25500101104721"/>
    <x v="138"/>
    <m/>
    <m/>
    <x v="32"/>
    <n v="220"/>
    <n v="0"/>
    <n v="0"/>
    <n v="60"/>
    <s v="Portfolio"/>
    <n v="45"/>
    <n v="20"/>
    <s v="-"/>
    <n v="45"/>
    <n v="0"/>
    <m/>
    <s v="https://docs.google.com/forms/d/e/1FAIpQLSd2l54dPyr3Vf2l05D1TdsoQygOdeaRNhjESQKjAKQnn4QlEQ/viewform?edit2=2_ABaOnucDDIYKPyRDC13CfHNPyPE_w738bsaQqGp9v74eOe9FUa2z6v3zRDWMtcWpgmxvAk4"/>
  </r>
  <r>
    <d v="2022-03-25T10:07:38"/>
    <s v="anthisa.j@psu.ac.th"/>
    <n v="2566"/>
    <n v="25630101100036"/>
    <x v="139"/>
    <m/>
    <m/>
    <x v="32"/>
    <n v="60"/>
    <n v="0"/>
    <n v="0"/>
    <n v="24"/>
    <s v="Portfolio"/>
    <n v="18"/>
    <n v="0"/>
    <s v="-"/>
    <n v="18"/>
    <n v="0"/>
    <m/>
    <s v="https://docs.google.com/forms/d/e/1FAIpQLSd2l54dPyr3Vf2l05D1TdsoQygOdeaRNhjESQKjAKQnn4QlEQ/viewform?edit2=2_ABaOnudilP2T6ntpv6nybqhl3ogkAHWmfjJpSbimbkPEc4kvoqrYomfJR3YBMsMIy6vGUoE"/>
  </r>
  <r>
    <d v="2022-03-25T10:12:38"/>
    <s v="anthisa.j@psu.ac.th"/>
    <n v="2566"/>
    <s v="MPW010002"/>
    <x v="140"/>
    <m/>
    <m/>
    <x v="32"/>
    <n v="60"/>
    <n v="0"/>
    <n v="0"/>
    <n v="24"/>
    <s v="Portfolio"/>
    <n v="18"/>
    <n v="0"/>
    <s v="-"/>
    <n v="18"/>
    <n v="0"/>
    <m/>
    <s v="https://docs.google.com/forms/d/e/1FAIpQLSd2l54dPyr3Vf2l05D1TdsoQygOdeaRNhjESQKjAKQnn4QlEQ/viewform?edit2=2_ABaOnuds507Q6BVP5TvGwcZ6CnAI2kSv8xqBxUrYNe-A9XOY4Pu2WYpcCxnN8cCcDKpOj4k"/>
  </r>
  <r>
    <d v="2022-03-21T09:12:05"/>
    <s v="visa.p@psu.ac.th"/>
    <n v="2566"/>
    <n v="25540101102014"/>
    <x v="141"/>
    <m/>
    <m/>
    <x v="33"/>
    <n v="35"/>
    <n v="2"/>
    <n v="12"/>
    <n v="1"/>
    <s v="-"/>
    <n v="11"/>
    <n v="2"/>
    <s v="-"/>
    <n v="7"/>
    <n v="0"/>
    <m/>
    <s v="https://docs.google.com/forms/d/e/1FAIpQLSd2l54dPyr3Vf2l05D1TdsoQygOdeaRNhjESQKjAKQnn4QlEQ/viewform?edit2=2_ABaOnueRyHInoGlkEgimX3dAsp85pdawD988z6R66cn99VJCM8Q6sgAHClX6bY1QoqBRCFg"/>
  </r>
  <r>
    <d v="2022-05-12T09:53:25"/>
    <s v="suwanan.p@psu.ac.th"/>
    <n v="2566"/>
    <n v="25590101101233"/>
    <x v="142"/>
    <s v="สาขาวิชาวิศวกรรมและการจัดการอุตสาหกรรมยาง"/>
    <m/>
    <x v="33"/>
    <n v="35"/>
    <n v="2"/>
    <n v="10"/>
    <n v="2"/>
    <s v="&quot; - &quot;"/>
    <n v="15"/>
    <n v="2"/>
    <s v="&quot; - &quot;"/>
    <n v="4"/>
    <n v="0"/>
    <m/>
    <s v="https://docs.google.com/forms/d/e/1FAIpQLSd2l54dPyr3Vf2l05D1TdsoQygOdeaRNhjESQKjAKQnn4QlEQ/viewform?edit2=2_ABaOnucxtdCK2cBosn7YTXVuGRDlR6mKvW250Zy7772zfqtK_G1-k67k1llqRFbBK800VyQ"/>
  </r>
  <r>
    <m/>
    <m/>
    <m/>
    <m/>
    <x v="143"/>
    <m/>
    <m/>
    <x v="34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I194" firstHeaderRow="0" firstDataRow="1" firstDataCol="1"/>
  <pivotFields count="20">
    <pivotField numFmtId="164" showAll="0"/>
    <pivotField showAll="0"/>
    <pivotField showAll="0"/>
    <pivotField showAll="0"/>
    <pivotField axis="axisRow" showAll="0">
      <items count="150">
        <item m="1" x="144"/>
        <item x="107"/>
        <item m="1" x="146"/>
        <item x="127"/>
        <item x="3"/>
        <item x="7"/>
        <item x="8"/>
        <item x="78"/>
        <item x="14"/>
        <item m="1" x="147"/>
        <item x="59"/>
        <item x="46"/>
        <item x="20"/>
        <item x="53"/>
        <item x="24"/>
        <item x="0"/>
        <item x="55"/>
        <item x="1"/>
        <item x="113"/>
        <item x="115"/>
        <item x="2"/>
        <item x="54"/>
        <item x="56"/>
        <item x="51"/>
        <item x="22"/>
        <item x="21"/>
        <item x="23"/>
        <item x="58"/>
        <item x="52"/>
        <item x="19"/>
        <item x="15"/>
        <item x="16"/>
        <item x="26"/>
        <item x="30"/>
        <item x="31"/>
        <item x="57"/>
        <item x="25"/>
        <item x="50"/>
        <item m="1" x="148"/>
        <item x="28"/>
        <item x="136"/>
        <item x="5"/>
        <item x="72"/>
        <item x="80"/>
        <item x="61"/>
        <item x="66"/>
        <item x="70"/>
        <item x="88"/>
        <item x="79"/>
        <item x="121"/>
        <item x="68"/>
        <item x="69"/>
        <item x="134"/>
        <item x="10"/>
        <item x="83"/>
        <item x="89"/>
        <item x="85"/>
        <item x="74"/>
        <item x="130"/>
        <item x="11"/>
        <item x="82"/>
        <item x="13"/>
        <item x="128"/>
        <item x="91"/>
        <item x="76"/>
        <item x="132"/>
        <item x="137"/>
        <item x="29"/>
        <item x="77"/>
        <item x="44"/>
        <item x="84"/>
        <item x="27"/>
        <item x="75"/>
        <item x="4"/>
        <item x="73"/>
        <item x="9"/>
        <item x="81"/>
        <item x="12"/>
        <item x="71"/>
        <item x="133"/>
        <item x="129"/>
        <item x="67"/>
        <item x="6"/>
        <item x="86"/>
        <item x="141"/>
        <item x="90"/>
        <item x="131"/>
        <item x="87"/>
        <item x="104"/>
        <item x="98"/>
        <item x="95"/>
        <item x="99"/>
        <item x="94"/>
        <item x="135"/>
        <item x="106"/>
        <item x="97"/>
        <item x="100"/>
        <item x="102"/>
        <item x="105"/>
        <item x="142"/>
        <item x="96"/>
        <item x="101"/>
        <item x="103"/>
        <item x="108"/>
        <item x="109"/>
        <item m="1" x="145"/>
        <item x="49"/>
        <item x="112"/>
        <item x="17"/>
        <item x="111"/>
        <item x="92"/>
        <item x="60"/>
        <item x="62"/>
        <item x="93"/>
        <item x="34"/>
        <item x="42"/>
        <item x="38"/>
        <item x="37"/>
        <item x="139"/>
        <item x="41"/>
        <item x="110"/>
        <item x="140"/>
        <item x="39"/>
        <item x="48"/>
        <item x="32"/>
        <item x="36"/>
        <item x="18"/>
        <item x="138"/>
        <item x="33"/>
        <item x="40"/>
        <item x="35"/>
        <item x="43"/>
        <item x="64"/>
        <item x="65"/>
        <item x="117"/>
        <item x="116"/>
        <item x="63"/>
        <item x="122"/>
        <item x="118"/>
        <item x="120"/>
        <item x="119"/>
        <item x="123"/>
        <item x="47"/>
        <item x="114"/>
        <item x="124"/>
        <item x="125"/>
        <item x="45"/>
        <item x="126"/>
        <item x="143"/>
        <item t="default"/>
      </items>
    </pivotField>
    <pivotField showAll="0"/>
    <pivotField showAll="0"/>
    <pivotField axis="axisRow" showAll="0">
      <items count="36">
        <item x="21"/>
        <item x="17"/>
        <item x="10"/>
        <item x="14"/>
        <item x="2"/>
        <item x="11"/>
        <item x="1"/>
        <item x="7"/>
        <item x="3"/>
        <item x="29"/>
        <item x="23"/>
        <item x="6"/>
        <item x="26"/>
        <item x="4"/>
        <item x="33"/>
        <item x="28"/>
        <item x="25"/>
        <item x="12"/>
        <item x="18"/>
        <item x="16"/>
        <item x="22"/>
        <item x="15"/>
        <item x="13"/>
        <item x="8"/>
        <item x="0"/>
        <item x="5"/>
        <item x="20"/>
        <item x="31"/>
        <item x="19"/>
        <item x="24"/>
        <item x="32"/>
        <item x="30"/>
        <item x="9"/>
        <item x="27"/>
        <item x="34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showAll="0"/>
  </pivotFields>
  <rowFields count="2">
    <field x="7"/>
    <field x="4"/>
  </rowFields>
  <rowItems count="189">
    <i>
      <x/>
    </i>
    <i r="1">
      <x v="1"/>
    </i>
    <i r="1">
      <x v="88"/>
    </i>
    <i r="1">
      <x v="89"/>
    </i>
    <i r="1">
      <x v="90"/>
    </i>
    <i r="1">
      <x v="91"/>
    </i>
    <i r="1">
      <x v="92"/>
    </i>
    <i r="1">
      <x v="94"/>
    </i>
    <i r="1">
      <x v="95"/>
    </i>
    <i r="1">
      <x v="96"/>
    </i>
    <i r="1">
      <x v="97"/>
    </i>
    <i r="1">
      <x v="98"/>
    </i>
    <i r="1">
      <x v="100"/>
    </i>
    <i r="1">
      <x v="101"/>
    </i>
    <i r="1">
      <x v="102"/>
    </i>
    <i>
      <x v="1"/>
    </i>
    <i r="1">
      <x v="7"/>
    </i>
    <i r="1">
      <x v="42"/>
    </i>
    <i r="1">
      <x v="45"/>
    </i>
    <i r="1">
      <x v="46"/>
    </i>
    <i r="1">
      <x v="50"/>
    </i>
    <i r="1">
      <x v="51"/>
    </i>
    <i r="1">
      <x v="57"/>
    </i>
    <i r="1">
      <x v="64"/>
    </i>
    <i r="1">
      <x v="68"/>
    </i>
    <i r="1">
      <x v="72"/>
    </i>
    <i r="1">
      <x v="74"/>
    </i>
    <i r="1">
      <x v="78"/>
    </i>
    <i r="1">
      <x v="81"/>
    </i>
    <i>
      <x v="2"/>
    </i>
    <i r="1">
      <x v="32"/>
    </i>
    <i r="1">
      <x v="39"/>
    </i>
    <i r="1">
      <x v="67"/>
    </i>
    <i r="1">
      <x v="71"/>
    </i>
    <i r="1">
      <x v="75"/>
    </i>
    <i>
      <x v="3"/>
    </i>
    <i r="1">
      <x v="11"/>
    </i>
    <i r="1">
      <x v="13"/>
    </i>
    <i r="1">
      <x v="16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35"/>
    </i>
    <i>
      <x v="4"/>
    </i>
    <i r="1">
      <x v="5"/>
    </i>
    <i r="1">
      <x v="41"/>
    </i>
    <i r="1">
      <x v="73"/>
    </i>
    <i r="1">
      <x v="82"/>
    </i>
    <i>
      <x v="5"/>
    </i>
    <i r="1">
      <x v="33"/>
    </i>
    <i r="1">
      <x v="34"/>
    </i>
    <i>
      <x v="6"/>
    </i>
    <i r="1">
      <x v="4"/>
    </i>
    <i>
      <x v="7"/>
    </i>
    <i r="1">
      <x v="30"/>
    </i>
    <i>
      <x v="8"/>
    </i>
    <i r="1">
      <x v="6"/>
    </i>
    <i r="1">
      <x v="75"/>
    </i>
    <i>
      <x v="9"/>
    </i>
    <i r="1">
      <x v="58"/>
    </i>
    <i r="1">
      <x v="62"/>
    </i>
    <i r="1">
      <x v="80"/>
    </i>
    <i r="1">
      <x v="86"/>
    </i>
    <i>
      <x v="10"/>
    </i>
    <i r="1">
      <x v="107"/>
    </i>
    <i r="1">
      <x v="109"/>
    </i>
    <i r="1">
      <x v="117"/>
    </i>
    <i r="1">
      <x v="120"/>
    </i>
    <i r="1">
      <x v="125"/>
    </i>
    <i>
      <x v="11"/>
    </i>
    <i r="1">
      <x v="8"/>
    </i>
    <i>
      <x v="12"/>
    </i>
    <i r="1">
      <x v="141"/>
    </i>
    <i r="1">
      <x v="144"/>
    </i>
    <i>
      <x v="13"/>
    </i>
    <i r="1">
      <x v="53"/>
    </i>
    <i>
      <x v="14"/>
    </i>
    <i r="1">
      <x v="84"/>
    </i>
    <i r="1">
      <x v="99"/>
    </i>
    <i>
      <x v="15"/>
    </i>
    <i r="1">
      <x v="3"/>
    </i>
    <i r="1">
      <x v="147"/>
    </i>
    <i>
      <x v="16"/>
    </i>
    <i r="1">
      <x v="49"/>
    </i>
    <i r="1">
      <x v="134"/>
    </i>
    <i r="1">
      <x v="135"/>
    </i>
    <i r="1">
      <x v="137"/>
    </i>
    <i r="1">
      <x v="138"/>
    </i>
    <i r="1">
      <x v="139"/>
    </i>
    <i r="1">
      <x v="140"/>
    </i>
    <i>
      <x v="17"/>
    </i>
    <i r="1">
      <x v="11"/>
    </i>
    <i r="1">
      <x v="69"/>
    </i>
    <i r="1">
      <x v="106"/>
    </i>
    <i r="1">
      <x v="114"/>
    </i>
    <i r="1">
      <x v="115"/>
    </i>
    <i r="1">
      <x v="116"/>
    </i>
    <i r="1">
      <x v="117"/>
    </i>
    <i r="1">
      <x v="119"/>
    </i>
    <i r="1">
      <x v="122"/>
    </i>
    <i r="1">
      <x v="123"/>
    </i>
    <i r="1">
      <x v="124"/>
    </i>
    <i r="1">
      <x v="125"/>
    </i>
    <i r="1">
      <x v="128"/>
    </i>
    <i r="1">
      <x v="129"/>
    </i>
    <i r="1">
      <x v="130"/>
    </i>
    <i r="1">
      <x v="131"/>
    </i>
    <i r="1">
      <x v="142"/>
    </i>
    <i r="1">
      <x v="146"/>
    </i>
    <i>
      <x v="18"/>
    </i>
    <i r="1">
      <x v="43"/>
    </i>
    <i r="1">
      <x v="46"/>
    </i>
    <i r="1">
      <x v="48"/>
    </i>
    <i r="1">
      <x v="54"/>
    </i>
    <i r="1">
      <x v="56"/>
    </i>
    <i r="1">
      <x v="60"/>
    </i>
    <i r="1">
      <x v="68"/>
    </i>
    <i r="1">
      <x v="70"/>
    </i>
    <i r="1">
      <x v="76"/>
    </i>
    <i>
      <x v="19"/>
    </i>
    <i r="1">
      <x v="112"/>
    </i>
    <i r="1">
      <x v="132"/>
    </i>
    <i r="1">
      <x v="133"/>
    </i>
    <i r="1">
      <x v="136"/>
    </i>
    <i>
      <x v="20"/>
    </i>
    <i r="1">
      <x v="103"/>
    </i>
    <i r="1">
      <x v="104"/>
    </i>
    <i>
      <x v="21"/>
    </i>
    <i r="1">
      <x v="10"/>
    </i>
    <i r="1">
      <x v="44"/>
    </i>
    <i r="1">
      <x v="111"/>
    </i>
    <i>
      <x v="22"/>
    </i>
    <i r="1">
      <x v="37"/>
    </i>
    <i>
      <x v="23"/>
    </i>
    <i r="1">
      <x v="31"/>
    </i>
    <i>
      <x v="24"/>
    </i>
    <i r="1">
      <x v="15"/>
    </i>
    <i r="1">
      <x v="17"/>
    </i>
    <i r="1">
      <x v="20"/>
    </i>
    <i>
      <x v="25"/>
    </i>
    <i r="1">
      <x v="59"/>
    </i>
    <i r="1">
      <x v="61"/>
    </i>
    <i r="1">
      <x v="77"/>
    </i>
    <i>
      <x v="26"/>
    </i>
    <i r="1">
      <x v="110"/>
    </i>
    <i r="1">
      <x v="113"/>
    </i>
    <i>
      <x v="27"/>
    </i>
    <i r="1">
      <x v="40"/>
    </i>
    <i r="1">
      <x v="66"/>
    </i>
    <i r="1">
      <x v="93"/>
    </i>
    <i>
      <x v="28"/>
    </i>
    <i r="1">
      <x v="47"/>
    </i>
    <i r="1">
      <x v="55"/>
    </i>
    <i r="1">
      <x v="63"/>
    </i>
    <i r="1">
      <x v="83"/>
    </i>
    <i r="1">
      <x v="85"/>
    </i>
    <i r="1">
      <x v="87"/>
    </i>
    <i>
      <x v="29"/>
    </i>
    <i r="1">
      <x v="18"/>
    </i>
    <i r="1">
      <x v="19"/>
    </i>
    <i r="1">
      <x v="28"/>
    </i>
    <i r="1">
      <x v="36"/>
    </i>
    <i r="1">
      <x v="143"/>
    </i>
    <i>
      <x v="30"/>
    </i>
    <i r="1">
      <x v="118"/>
    </i>
    <i r="1">
      <x v="121"/>
    </i>
    <i r="1">
      <x v="127"/>
    </i>
    <i>
      <x v="31"/>
    </i>
    <i r="1">
      <x v="52"/>
    </i>
    <i r="1">
      <x v="65"/>
    </i>
    <i r="1">
      <x v="79"/>
    </i>
    <i>
      <x v="32"/>
    </i>
    <i r="1">
      <x v="12"/>
    </i>
    <i r="1">
      <x v="14"/>
    </i>
    <i r="1">
      <x v="24"/>
    </i>
    <i r="1">
      <x v="25"/>
    </i>
    <i r="1">
      <x v="26"/>
    </i>
    <i r="1">
      <x v="29"/>
    </i>
    <i r="1">
      <x v="36"/>
    </i>
    <i r="1">
      <x v="108"/>
    </i>
    <i r="1">
      <x v="126"/>
    </i>
    <i>
      <x v="33"/>
    </i>
    <i r="1">
      <x v="145"/>
    </i>
    <i>
      <x v="34"/>
    </i>
    <i r="1">
      <x v="148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จำนวนตามแผน" fld="8" baseField="0" baseItem="0"/>
    <dataField name="Sum of รอบ 1 เรียนดี" fld="9" baseField="0" baseItem="0"/>
    <dataField name="Sum of รอบ 1 โครงการคณะรับเอง" fld="10" baseField="0" baseItem="0"/>
    <dataField name="Sum of รอบ 1 อื่น ๆ" fld="11" baseField="0" baseItem="0"/>
    <dataField name="Sum of รอบ 2 โควตา (14 จว.ใต้)" fld="13" baseField="0" baseItem="0"/>
    <dataField name="Sum of รอบ 2 อื่น ๆ" fld="14" baseField="7" baseItem="0"/>
    <dataField name="Sum of รอบ 3 Admission" fld="16" baseField="0" baseItem="0"/>
    <dataField name="Sum of รอบ 3 กสพท" fld="17" baseField="0" baseItem="0"/>
  </dataFields>
  <formats count="405">
    <format dxfId="404">
      <pivotArea type="all" dataOnly="0" outline="0" fieldPosition="0"/>
    </format>
    <format dxfId="403">
      <pivotArea outline="0" collapsedLevelsAreSubtotals="1" fieldPosition="0"/>
    </format>
    <format dxfId="402">
      <pivotArea field="7" type="button" dataOnly="0" labelOnly="1" outline="0" axis="axisRow" fieldPosition="0"/>
    </format>
    <format dxfId="401">
      <pivotArea dataOnly="0" labelOnly="1" fieldPosition="0">
        <references count="1">
          <reference field="7" count="0"/>
        </references>
      </pivotArea>
    </format>
    <format dxfId="400">
      <pivotArea dataOnly="0" labelOnly="1" grandRow="1" outline="0" fieldPosition="0"/>
    </format>
    <format dxfId="399">
      <pivotArea dataOnly="0" labelOnly="1" fieldPosition="0">
        <references count="2">
          <reference field="4" count="3">
            <x v="15"/>
            <x v="17"/>
            <x v="20"/>
          </reference>
          <reference field="7" count="1" selected="0">
            <x v="24"/>
          </reference>
        </references>
      </pivotArea>
    </format>
    <format dxfId="398">
      <pivotArea dataOnly="0" labelOnly="1" fieldPosition="0">
        <references count="2">
          <reference field="4" count="1">
            <x v="4"/>
          </reference>
          <reference field="7" count="1" selected="0">
            <x v="6"/>
          </reference>
        </references>
      </pivotArea>
    </format>
    <format dxfId="397">
      <pivotArea dataOnly="0" labelOnly="1" fieldPosition="0">
        <references count="2">
          <reference field="4" count="4">
            <x v="5"/>
            <x v="41"/>
            <x v="73"/>
            <x v="82"/>
          </reference>
          <reference field="7" count="1" selected="0">
            <x v="4"/>
          </reference>
        </references>
      </pivotArea>
    </format>
    <format dxfId="396">
      <pivotArea dataOnly="0" labelOnly="1" fieldPosition="0">
        <references count="2">
          <reference field="4" count="2">
            <x v="6"/>
            <x v="75"/>
          </reference>
          <reference field="7" count="1" selected="0">
            <x v="8"/>
          </reference>
        </references>
      </pivotArea>
    </format>
    <format dxfId="395">
      <pivotArea dataOnly="0" labelOnly="1" fieldPosition="0">
        <references count="2">
          <reference field="4" count="1">
            <x v="53"/>
          </reference>
          <reference field="7" count="1" selected="0">
            <x v="13"/>
          </reference>
        </references>
      </pivotArea>
    </format>
    <format dxfId="394">
      <pivotArea dataOnly="0" labelOnly="1" fieldPosition="0">
        <references count="2">
          <reference field="4" count="3">
            <x v="59"/>
            <x v="61"/>
            <x v="77"/>
          </reference>
          <reference field="7" count="1" selected="0">
            <x v="25"/>
          </reference>
        </references>
      </pivotArea>
    </format>
    <format dxfId="393">
      <pivotArea dataOnly="0" labelOnly="1" fieldPosition="0">
        <references count="2">
          <reference field="4" count="1">
            <x v="8"/>
          </reference>
          <reference field="7" count="1" selected="0">
            <x v="11"/>
          </reference>
        </references>
      </pivotArea>
    </format>
    <format dxfId="392">
      <pivotArea dataOnly="0" labelOnly="1" fieldPosition="0">
        <references count="2">
          <reference field="4" count="1">
            <x v="30"/>
          </reference>
          <reference field="7" count="1" selected="0">
            <x v="7"/>
          </reference>
        </references>
      </pivotArea>
    </format>
    <format dxfId="391">
      <pivotArea dataOnly="0" labelOnly="1" fieldPosition="0">
        <references count="2">
          <reference field="4" count="1">
            <x v="31"/>
          </reference>
          <reference field="7" count="1" selected="0">
            <x v="23"/>
          </reference>
        </references>
      </pivotArea>
    </format>
    <format dxfId="390">
      <pivotArea dataOnly="0" labelOnly="1" fieldPosition="0">
        <references count="2">
          <reference field="4" count="9">
            <x v="12"/>
            <x v="14"/>
            <x v="24"/>
            <x v="25"/>
            <x v="26"/>
            <x v="29"/>
            <x v="36"/>
            <x v="108"/>
            <x v="126"/>
          </reference>
          <reference field="7" count="1" selected="0">
            <x v="32"/>
          </reference>
        </references>
      </pivotArea>
    </format>
    <format dxfId="389">
      <pivotArea dataOnly="0" labelOnly="1" fieldPosition="0">
        <references count="2">
          <reference field="4" count="5">
            <x v="32"/>
            <x v="39"/>
            <x v="67"/>
            <x v="71"/>
            <x v="75"/>
          </reference>
          <reference field="7" count="1" selected="0">
            <x v="2"/>
          </reference>
        </references>
      </pivotArea>
    </format>
    <format dxfId="388">
      <pivotArea dataOnly="0" labelOnly="1" fieldPosition="0">
        <references count="2">
          <reference field="4" count="2">
            <x v="33"/>
            <x v="34"/>
          </reference>
          <reference field="7" count="1" selected="0">
            <x v="5"/>
          </reference>
        </references>
      </pivotArea>
    </format>
    <format dxfId="387">
      <pivotArea dataOnly="0" labelOnly="1" fieldPosition="0">
        <references count="2">
          <reference field="4" count="18">
            <x v="11"/>
            <x v="69"/>
            <x v="106"/>
            <x v="114"/>
            <x v="115"/>
            <x v="116"/>
            <x v="117"/>
            <x v="119"/>
            <x v="122"/>
            <x v="123"/>
            <x v="124"/>
            <x v="125"/>
            <x v="128"/>
            <x v="129"/>
            <x v="130"/>
            <x v="131"/>
            <x v="142"/>
            <x v="146"/>
          </reference>
          <reference field="7" count="1" selected="0">
            <x v="17"/>
          </reference>
        </references>
      </pivotArea>
    </format>
    <format dxfId="386">
      <pivotArea dataOnly="0" labelOnly="1" fieldPosition="0">
        <references count="2">
          <reference field="4" count="1">
            <x v="37"/>
          </reference>
          <reference field="7" count="1" selected="0">
            <x v="22"/>
          </reference>
        </references>
      </pivotArea>
    </format>
    <format dxfId="385">
      <pivotArea dataOnly="0" labelOnly="1" fieldPosition="0">
        <references count="2">
          <reference field="4" count="10">
            <x v="11"/>
            <x v="13"/>
            <x v="16"/>
            <x v="21"/>
            <x v="22"/>
            <x v="23"/>
            <x v="25"/>
            <x v="27"/>
            <x v="28"/>
            <x v="35"/>
          </reference>
          <reference field="7" count="1" selected="0">
            <x v="3"/>
          </reference>
        </references>
      </pivotArea>
    </format>
    <format dxfId="384">
      <pivotArea dataOnly="0" labelOnly="1" fieldPosition="0">
        <references count="2">
          <reference field="4" count="6">
            <x v="9"/>
            <x v="10"/>
            <x v="38"/>
            <x v="44"/>
            <x v="105"/>
            <x v="111"/>
          </reference>
          <reference field="7" count="1" selected="0">
            <x v="21"/>
          </reference>
        </references>
      </pivotArea>
    </format>
    <format dxfId="383">
      <pivotArea dataOnly="0" labelOnly="1" fieldPosition="0">
        <references count="2">
          <reference field="4" count="4">
            <x v="112"/>
            <x v="132"/>
            <x v="133"/>
            <x v="136"/>
          </reference>
          <reference field="7" count="1" selected="0">
            <x v="19"/>
          </reference>
        </references>
      </pivotArea>
    </format>
    <format dxfId="382">
      <pivotArea dataOnly="0" labelOnly="1" fieldPosition="0">
        <references count="2">
          <reference field="4" count="13">
            <x v="7"/>
            <x v="42"/>
            <x v="45"/>
            <x v="46"/>
            <x v="50"/>
            <x v="51"/>
            <x v="57"/>
            <x v="64"/>
            <x v="68"/>
            <x v="72"/>
            <x v="74"/>
            <x v="78"/>
            <x v="81"/>
          </reference>
          <reference field="7" count="1" selected="0">
            <x v="1"/>
          </reference>
        </references>
      </pivotArea>
    </format>
    <format dxfId="381">
      <pivotArea dataOnly="0" labelOnly="1" fieldPosition="0">
        <references count="2">
          <reference field="4" count="9">
            <x v="43"/>
            <x v="46"/>
            <x v="48"/>
            <x v="54"/>
            <x v="56"/>
            <x v="60"/>
            <x v="68"/>
            <x v="70"/>
            <x v="76"/>
          </reference>
          <reference field="7" count="1" selected="0">
            <x v="18"/>
          </reference>
        </references>
      </pivotArea>
    </format>
    <format dxfId="380">
      <pivotArea dataOnly="0" labelOnly="1" fieldPosition="0">
        <references count="2">
          <reference field="4" count="6">
            <x v="47"/>
            <x v="55"/>
            <x v="63"/>
            <x v="83"/>
            <x v="85"/>
            <x v="87"/>
          </reference>
          <reference field="7" count="1" selected="0">
            <x v="28"/>
          </reference>
        </references>
      </pivotArea>
    </format>
    <format dxfId="379">
      <pivotArea dataOnly="0" labelOnly="1" fieldPosition="0">
        <references count="2">
          <reference field="4" count="2">
            <x v="110"/>
            <x v="113"/>
          </reference>
          <reference field="7" count="1" selected="0">
            <x v="26"/>
          </reference>
        </references>
      </pivotArea>
    </format>
    <format dxfId="378">
      <pivotArea dataOnly="0" labelOnly="1" fieldPosition="0">
        <references count="2">
          <reference field="4" count="14">
            <x v="1"/>
            <x v="88"/>
            <x v="89"/>
            <x v="90"/>
            <x v="91"/>
            <x v="92"/>
            <x v="94"/>
            <x v="95"/>
            <x v="96"/>
            <x v="97"/>
            <x v="98"/>
            <x v="100"/>
            <x v="101"/>
            <x v="102"/>
          </reference>
          <reference field="7" count="1" selected="0">
            <x v="0"/>
          </reference>
        </references>
      </pivotArea>
    </format>
    <format dxfId="377">
      <pivotArea dataOnly="0" labelOnly="1" fieldPosition="0">
        <references count="2">
          <reference field="4" count="2">
            <x v="103"/>
            <x v="104"/>
          </reference>
          <reference field="7" count="1" selected="0">
            <x v="20"/>
          </reference>
        </references>
      </pivotArea>
    </format>
    <format dxfId="376">
      <pivotArea dataOnly="0" labelOnly="1" fieldPosition="0">
        <references count="2">
          <reference field="4" count="5">
            <x v="107"/>
            <x v="109"/>
            <x v="117"/>
            <x v="120"/>
            <x v="125"/>
          </reference>
          <reference field="7" count="1" selected="0">
            <x v="10"/>
          </reference>
        </references>
      </pivotArea>
    </format>
    <format dxfId="375">
      <pivotArea dataOnly="0" labelOnly="1" fieldPosition="0">
        <references count="2">
          <reference field="4" count="5">
            <x v="18"/>
            <x v="19"/>
            <x v="28"/>
            <x v="36"/>
            <x v="143"/>
          </reference>
          <reference field="7" count="1" selected="0">
            <x v="29"/>
          </reference>
        </references>
      </pivotArea>
    </format>
    <format dxfId="374">
      <pivotArea dataOnly="0" labelOnly="1" fieldPosition="0">
        <references count="2">
          <reference field="4" count="8">
            <x v="2"/>
            <x v="49"/>
            <x v="134"/>
            <x v="135"/>
            <x v="137"/>
            <x v="138"/>
            <x v="139"/>
            <x v="140"/>
          </reference>
          <reference field="7" count="1" selected="0">
            <x v="16"/>
          </reference>
        </references>
      </pivotArea>
    </format>
    <format dxfId="373">
      <pivotArea dataOnly="0" labelOnly="1" fieldPosition="0">
        <references count="2">
          <reference field="4" count="2">
            <x v="141"/>
            <x v="144"/>
          </reference>
          <reference field="7" count="1" selected="0">
            <x v="12"/>
          </reference>
        </references>
      </pivotArea>
    </format>
    <format dxfId="372">
      <pivotArea dataOnly="0" labelOnly="1" fieldPosition="0">
        <references count="2">
          <reference field="4" count="1">
            <x v="145"/>
          </reference>
          <reference field="7" count="1" selected="0">
            <x v="33"/>
          </reference>
        </references>
      </pivotArea>
    </format>
    <format dxfId="371">
      <pivotArea dataOnly="0" labelOnly="1" fieldPosition="0">
        <references count="2">
          <reference field="4" count="2">
            <x v="3"/>
            <x v="147"/>
          </reference>
          <reference field="7" count="1" selected="0">
            <x v="15"/>
          </reference>
        </references>
      </pivotArea>
    </format>
    <format dxfId="370">
      <pivotArea dataOnly="0" labelOnly="1" fieldPosition="0">
        <references count="2">
          <reference field="4" count="4">
            <x v="58"/>
            <x v="62"/>
            <x v="80"/>
            <x v="86"/>
          </reference>
          <reference field="7" count="1" selected="0">
            <x v="9"/>
          </reference>
        </references>
      </pivotArea>
    </format>
    <format dxfId="369">
      <pivotArea dataOnly="0" labelOnly="1" fieldPosition="0">
        <references count="2">
          <reference field="4" count="3">
            <x v="52"/>
            <x v="65"/>
            <x v="79"/>
          </reference>
          <reference field="7" count="1" selected="0">
            <x v="31"/>
          </reference>
        </references>
      </pivotArea>
    </format>
    <format dxfId="368">
      <pivotArea dataOnly="0" labelOnly="1" fieldPosition="0">
        <references count="2">
          <reference field="4" count="3">
            <x v="40"/>
            <x v="66"/>
            <x v="93"/>
          </reference>
          <reference field="7" count="1" selected="0">
            <x v="27"/>
          </reference>
        </references>
      </pivotArea>
    </format>
    <format dxfId="367">
      <pivotArea dataOnly="0" labelOnly="1" fieldPosition="0">
        <references count="2">
          <reference field="4" count="3">
            <x v="118"/>
            <x v="121"/>
            <x v="127"/>
          </reference>
          <reference field="7" count="1" selected="0">
            <x v="30"/>
          </reference>
        </references>
      </pivotArea>
    </format>
    <format dxfId="366">
      <pivotArea dataOnly="0" labelOnly="1" fieldPosition="0">
        <references count="2">
          <reference field="4" count="2">
            <x v="84"/>
            <x v="99"/>
          </reference>
          <reference field="7" count="1" selected="0">
            <x v="14"/>
          </reference>
        </references>
      </pivotArea>
    </format>
    <format dxfId="36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64">
      <pivotArea type="all" dataOnly="0" outline="0" fieldPosition="0"/>
    </format>
    <format dxfId="363">
      <pivotArea outline="0" collapsedLevelsAreSubtotals="1" fieldPosition="0"/>
    </format>
    <format dxfId="362">
      <pivotArea field="7" type="button" dataOnly="0" labelOnly="1" outline="0" axis="axisRow" fieldPosition="0"/>
    </format>
    <format dxfId="361">
      <pivotArea dataOnly="0" labelOnly="1" fieldPosition="0">
        <references count="1">
          <reference field="7" count="0"/>
        </references>
      </pivotArea>
    </format>
    <format dxfId="360">
      <pivotArea dataOnly="0" labelOnly="1" grandRow="1" outline="0" fieldPosition="0"/>
    </format>
    <format dxfId="359">
      <pivotArea dataOnly="0" labelOnly="1" fieldPosition="0">
        <references count="2">
          <reference field="4" count="3">
            <x v="15"/>
            <x v="17"/>
            <x v="20"/>
          </reference>
          <reference field="7" count="1" selected="0">
            <x v="24"/>
          </reference>
        </references>
      </pivotArea>
    </format>
    <format dxfId="358">
      <pivotArea dataOnly="0" labelOnly="1" fieldPosition="0">
        <references count="2">
          <reference field="4" count="1">
            <x v="4"/>
          </reference>
          <reference field="7" count="1" selected="0">
            <x v="6"/>
          </reference>
        </references>
      </pivotArea>
    </format>
    <format dxfId="357">
      <pivotArea dataOnly="0" labelOnly="1" fieldPosition="0">
        <references count="2">
          <reference field="4" count="4">
            <x v="5"/>
            <x v="41"/>
            <x v="73"/>
            <x v="82"/>
          </reference>
          <reference field="7" count="1" selected="0">
            <x v="4"/>
          </reference>
        </references>
      </pivotArea>
    </format>
    <format dxfId="356">
      <pivotArea dataOnly="0" labelOnly="1" fieldPosition="0">
        <references count="2">
          <reference field="4" count="2">
            <x v="6"/>
            <x v="75"/>
          </reference>
          <reference field="7" count="1" selected="0">
            <x v="8"/>
          </reference>
        </references>
      </pivotArea>
    </format>
    <format dxfId="355">
      <pivotArea dataOnly="0" labelOnly="1" fieldPosition="0">
        <references count="2">
          <reference field="4" count="1">
            <x v="53"/>
          </reference>
          <reference field="7" count="1" selected="0">
            <x v="13"/>
          </reference>
        </references>
      </pivotArea>
    </format>
    <format dxfId="354">
      <pivotArea dataOnly="0" labelOnly="1" fieldPosition="0">
        <references count="2">
          <reference field="4" count="3">
            <x v="59"/>
            <x v="61"/>
            <x v="77"/>
          </reference>
          <reference field="7" count="1" selected="0">
            <x v="25"/>
          </reference>
        </references>
      </pivotArea>
    </format>
    <format dxfId="353">
      <pivotArea dataOnly="0" labelOnly="1" fieldPosition="0">
        <references count="2">
          <reference field="4" count="1">
            <x v="8"/>
          </reference>
          <reference field="7" count="1" selected="0">
            <x v="11"/>
          </reference>
        </references>
      </pivotArea>
    </format>
    <format dxfId="352">
      <pivotArea dataOnly="0" labelOnly="1" fieldPosition="0">
        <references count="2">
          <reference field="4" count="1">
            <x v="30"/>
          </reference>
          <reference field="7" count="1" selected="0">
            <x v="7"/>
          </reference>
        </references>
      </pivotArea>
    </format>
    <format dxfId="351">
      <pivotArea dataOnly="0" labelOnly="1" fieldPosition="0">
        <references count="2">
          <reference field="4" count="1">
            <x v="31"/>
          </reference>
          <reference field="7" count="1" selected="0">
            <x v="23"/>
          </reference>
        </references>
      </pivotArea>
    </format>
    <format dxfId="350">
      <pivotArea dataOnly="0" labelOnly="1" fieldPosition="0">
        <references count="2">
          <reference field="4" count="9">
            <x v="12"/>
            <x v="14"/>
            <x v="24"/>
            <x v="25"/>
            <x v="26"/>
            <x v="29"/>
            <x v="36"/>
            <x v="108"/>
            <x v="126"/>
          </reference>
          <reference field="7" count="1" selected="0">
            <x v="32"/>
          </reference>
        </references>
      </pivotArea>
    </format>
    <format dxfId="349">
      <pivotArea dataOnly="0" labelOnly="1" fieldPosition="0">
        <references count="2">
          <reference field="4" count="5">
            <x v="32"/>
            <x v="39"/>
            <x v="67"/>
            <x v="71"/>
            <x v="75"/>
          </reference>
          <reference field="7" count="1" selected="0">
            <x v="2"/>
          </reference>
        </references>
      </pivotArea>
    </format>
    <format dxfId="348">
      <pivotArea dataOnly="0" labelOnly="1" fieldPosition="0">
        <references count="2">
          <reference field="4" count="2">
            <x v="33"/>
            <x v="34"/>
          </reference>
          <reference field="7" count="1" selected="0">
            <x v="5"/>
          </reference>
        </references>
      </pivotArea>
    </format>
    <format dxfId="347">
      <pivotArea dataOnly="0" labelOnly="1" fieldPosition="0">
        <references count="2">
          <reference field="4" count="18">
            <x v="11"/>
            <x v="69"/>
            <x v="106"/>
            <x v="114"/>
            <x v="115"/>
            <x v="116"/>
            <x v="117"/>
            <x v="119"/>
            <x v="122"/>
            <x v="123"/>
            <x v="124"/>
            <x v="125"/>
            <x v="128"/>
            <x v="129"/>
            <x v="130"/>
            <x v="131"/>
            <x v="142"/>
            <x v="146"/>
          </reference>
          <reference field="7" count="1" selected="0">
            <x v="17"/>
          </reference>
        </references>
      </pivotArea>
    </format>
    <format dxfId="346">
      <pivotArea dataOnly="0" labelOnly="1" fieldPosition="0">
        <references count="2">
          <reference field="4" count="1">
            <x v="37"/>
          </reference>
          <reference field="7" count="1" selected="0">
            <x v="22"/>
          </reference>
        </references>
      </pivotArea>
    </format>
    <format dxfId="345">
      <pivotArea dataOnly="0" labelOnly="1" fieldPosition="0">
        <references count="2">
          <reference field="4" count="10">
            <x v="11"/>
            <x v="13"/>
            <x v="16"/>
            <x v="21"/>
            <x v="22"/>
            <x v="23"/>
            <x v="25"/>
            <x v="27"/>
            <x v="28"/>
            <x v="35"/>
          </reference>
          <reference field="7" count="1" selected="0">
            <x v="3"/>
          </reference>
        </references>
      </pivotArea>
    </format>
    <format dxfId="344">
      <pivotArea dataOnly="0" labelOnly="1" fieldPosition="0">
        <references count="2">
          <reference field="4" count="6">
            <x v="9"/>
            <x v="10"/>
            <x v="38"/>
            <x v="44"/>
            <x v="105"/>
            <x v="111"/>
          </reference>
          <reference field="7" count="1" selected="0">
            <x v="21"/>
          </reference>
        </references>
      </pivotArea>
    </format>
    <format dxfId="343">
      <pivotArea dataOnly="0" labelOnly="1" fieldPosition="0">
        <references count="2">
          <reference field="4" count="4">
            <x v="112"/>
            <x v="132"/>
            <x v="133"/>
            <x v="136"/>
          </reference>
          <reference field="7" count="1" selected="0">
            <x v="19"/>
          </reference>
        </references>
      </pivotArea>
    </format>
    <format dxfId="342">
      <pivotArea dataOnly="0" labelOnly="1" fieldPosition="0">
        <references count="2">
          <reference field="4" count="13">
            <x v="7"/>
            <x v="42"/>
            <x v="45"/>
            <x v="46"/>
            <x v="50"/>
            <x v="51"/>
            <x v="57"/>
            <x v="64"/>
            <x v="68"/>
            <x v="72"/>
            <x v="74"/>
            <x v="78"/>
            <x v="81"/>
          </reference>
          <reference field="7" count="1" selected="0">
            <x v="1"/>
          </reference>
        </references>
      </pivotArea>
    </format>
    <format dxfId="341">
      <pivotArea dataOnly="0" labelOnly="1" fieldPosition="0">
        <references count="2">
          <reference field="4" count="9">
            <x v="43"/>
            <x v="46"/>
            <x v="48"/>
            <x v="54"/>
            <x v="56"/>
            <x v="60"/>
            <x v="68"/>
            <x v="70"/>
            <x v="76"/>
          </reference>
          <reference field="7" count="1" selected="0">
            <x v="18"/>
          </reference>
        </references>
      </pivotArea>
    </format>
    <format dxfId="340">
      <pivotArea dataOnly="0" labelOnly="1" fieldPosition="0">
        <references count="2">
          <reference field="4" count="6">
            <x v="47"/>
            <x v="55"/>
            <x v="63"/>
            <x v="83"/>
            <x v="85"/>
            <x v="87"/>
          </reference>
          <reference field="7" count="1" selected="0">
            <x v="28"/>
          </reference>
        </references>
      </pivotArea>
    </format>
    <format dxfId="339">
      <pivotArea dataOnly="0" labelOnly="1" fieldPosition="0">
        <references count="2">
          <reference field="4" count="2">
            <x v="110"/>
            <x v="113"/>
          </reference>
          <reference field="7" count="1" selected="0">
            <x v="26"/>
          </reference>
        </references>
      </pivotArea>
    </format>
    <format dxfId="338">
      <pivotArea dataOnly="0" labelOnly="1" fieldPosition="0">
        <references count="2">
          <reference field="4" count="14">
            <x v="1"/>
            <x v="88"/>
            <x v="89"/>
            <x v="90"/>
            <x v="91"/>
            <x v="92"/>
            <x v="94"/>
            <x v="95"/>
            <x v="96"/>
            <x v="97"/>
            <x v="98"/>
            <x v="100"/>
            <x v="101"/>
            <x v="102"/>
          </reference>
          <reference field="7" count="1" selected="0">
            <x v="0"/>
          </reference>
        </references>
      </pivotArea>
    </format>
    <format dxfId="337">
      <pivotArea dataOnly="0" labelOnly="1" fieldPosition="0">
        <references count="2">
          <reference field="4" count="2">
            <x v="103"/>
            <x v="104"/>
          </reference>
          <reference field="7" count="1" selected="0">
            <x v="20"/>
          </reference>
        </references>
      </pivotArea>
    </format>
    <format dxfId="336">
      <pivotArea dataOnly="0" labelOnly="1" fieldPosition="0">
        <references count="2">
          <reference field="4" count="5">
            <x v="107"/>
            <x v="109"/>
            <x v="117"/>
            <x v="120"/>
            <x v="125"/>
          </reference>
          <reference field="7" count="1" selected="0">
            <x v="10"/>
          </reference>
        </references>
      </pivotArea>
    </format>
    <format dxfId="335">
      <pivotArea dataOnly="0" labelOnly="1" fieldPosition="0">
        <references count="2">
          <reference field="4" count="5">
            <x v="18"/>
            <x v="19"/>
            <x v="28"/>
            <x v="36"/>
            <x v="143"/>
          </reference>
          <reference field="7" count="1" selected="0">
            <x v="29"/>
          </reference>
        </references>
      </pivotArea>
    </format>
    <format dxfId="334">
      <pivotArea dataOnly="0" labelOnly="1" fieldPosition="0">
        <references count="2">
          <reference field="4" count="8">
            <x v="2"/>
            <x v="49"/>
            <x v="134"/>
            <x v="135"/>
            <x v="137"/>
            <x v="138"/>
            <x v="139"/>
            <x v="140"/>
          </reference>
          <reference field="7" count="1" selected="0">
            <x v="16"/>
          </reference>
        </references>
      </pivotArea>
    </format>
    <format dxfId="333">
      <pivotArea dataOnly="0" labelOnly="1" fieldPosition="0">
        <references count="2">
          <reference field="4" count="2">
            <x v="141"/>
            <x v="144"/>
          </reference>
          <reference field="7" count="1" selected="0">
            <x v="12"/>
          </reference>
        </references>
      </pivotArea>
    </format>
    <format dxfId="332">
      <pivotArea dataOnly="0" labelOnly="1" fieldPosition="0">
        <references count="2">
          <reference field="4" count="1">
            <x v="145"/>
          </reference>
          <reference field="7" count="1" selected="0">
            <x v="33"/>
          </reference>
        </references>
      </pivotArea>
    </format>
    <format dxfId="331">
      <pivotArea dataOnly="0" labelOnly="1" fieldPosition="0">
        <references count="2">
          <reference field="4" count="2">
            <x v="3"/>
            <x v="147"/>
          </reference>
          <reference field="7" count="1" selected="0">
            <x v="15"/>
          </reference>
        </references>
      </pivotArea>
    </format>
    <format dxfId="330">
      <pivotArea dataOnly="0" labelOnly="1" fieldPosition="0">
        <references count="2">
          <reference field="4" count="4">
            <x v="58"/>
            <x v="62"/>
            <x v="80"/>
            <x v="86"/>
          </reference>
          <reference field="7" count="1" selected="0">
            <x v="9"/>
          </reference>
        </references>
      </pivotArea>
    </format>
    <format dxfId="329">
      <pivotArea dataOnly="0" labelOnly="1" fieldPosition="0">
        <references count="2">
          <reference field="4" count="3">
            <x v="52"/>
            <x v="65"/>
            <x v="79"/>
          </reference>
          <reference field="7" count="1" selected="0">
            <x v="31"/>
          </reference>
        </references>
      </pivotArea>
    </format>
    <format dxfId="328">
      <pivotArea dataOnly="0" labelOnly="1" fieldPosition="0">
        <references count="2">
          <reference field="4" count="3">
            <x v="40"/>
            <x v="66"/>
            <x v="93"/>
          </reference>
          <reference field="7" count="1" selected="0">
            <x v="27"/>
          </reference>
        </references>
      </pivotArea>
    </format>
    <format dxfId="327">
      <pivotArea dataOnly="0" labelOnly="1" fieldPosition="0">
        <references count="2">
          <reference field="4" count="3">
            <x v="118"/>
            <x v="121"/>
            <x v="127"/>
          </reference>
          <reference field="7" count="1" selected="0">
            <x v="30"/>
          </reference>
        </references>
      </pivotArea>
    </format>
    <format dxfId="326">
      <pivotArea dataOnly="0" labelOnly="1" fieldPosition="0">
        <references count="2">
          <reference field="4" count="2">
            <x v="84"/>
            <x v="99"/>
          </reference>
          <reference field="7" count="1" selected="0">
            <x v="14"/>
          </reference>
        </references>
      </pivotArea>
    </format>
    <format dxfId="3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4">
      <pivotArea type="all" dataOnly="0" outline="0" fieldPosition="0"/>
    </format>
    <format dxfId="323">
      <pivotArea outline="0" collapsedLevelsAreSubtotals="1" fieldPosition="0"/>
    </format>
    <format dxfId="322">
      <pivotArea field="7" type="button" dataOnly="0" labelOnly="1" outline="0" axis="axisRow" fieldPosition="0"/>
    </format>
    <format dxfId="321">
      <pivotArea dataOnly="0" labelOnly="1" fieldPosition="0">
        <references count="1">
          <reference field="7" count="0"/>
        </references>
      </pivotArea>
    </format>
    <format dxfId="320">
      <pivotArea dataOnly="0" labelOnly="1" grandRow="1" outline="0" fieldPosition="0"/>
    </format>
    <format dxfId="319">
      <pivotArea dataOnly="0" labelOnly="1" fieldPosition="0">
        <references count="2">
          <reference field="4" count="3">
            <x v="15"/>
            <x v="17"/>
            <x v="20"/>
          </reference>
          <reference field="7" count="1" selected="0">
            <x v="24"/>
          </reference>
        </references>
      </pivotArea>
    </format>
    <format dxfId="318">
      <pivotArea dataOnly="0" labelOnly="1" fieldPosition="0">
        <references count="2">
          <reference field="4" count="1">
            <x v="4"/>
          </reference>
          <reference field="7" count="1" selected="0">
            <x v="6"/>
          </reference>
        </references>
      </pivotArea>
    </format>
    <format dxfId="317">
      <pivotArea dataOnly="0" labelOnly="1" fieldPosition="0">
        <references count="2">
          <reference field="4" count="4">
            <x v="5"/>
            <x v="41"/>
            <x v="73"/>
            <x v="82"/>
          </reference>
          <reference field="7" count="1" selected="0">
            <x v="4"/>
          </reference>
        </references>
      </pivotArea>
    </format>
    <format dxfId="316">
      <pivotArea dataOnly="0" labelOnly="1" fieldPosition="0">
        <references count="2">
          <reference field="4" count="2">
            <x v="6"/>
            <x v="75"/>
          </reference>
          <reference field="7" count="1" selected="0">
            <x v="8"/>
          </reference>
        </references>
      </pivotArea>
    </format>
    <format dxfId="315">
      <pivotArea dataOnly="0" labelOnly="1" fieldPosition="0">
        <references count="2">
          <reference field="4" count="1">
            <x v="53"/>
          </reference>
          <reference field="7" count="1" selected="0">
            <x v="13"/>
          </reference>
        </references>
      </pivotArea>
    </format>
    <format dxfId="314">
      <pivotArea dataOnly="0" labelOnly="1" fieldPosition="0">
        <references count="2">
          <reference field="4" count="3">
            <x v="59"/>
            <x v="61"/>
            <x v="77"/>
          </reference>
          <reference field="7" count="1" selected="0">
            <x v="25"/>
          </reference>
        </references>
      </pivotArea>
    </format>
    <format dxfId="313">
      <pivotArea dataOnly="0" labelOnly="1" fieldPosition="0">
        <references count="2">
          <reference field="4" count="1">
            <x v="8"/>
          </reference>
          <reference field="7" count="1" selected="0">
            <x v="11"/>
          </reference>
        </references>
      </pivotArea>
    </format>
    <format dxfId="312">
      <pivotArea dataOnly="0" labelOnly="1" fieldPosition="0">
        <references count="2">
          <reference field="4" count="1">
            <x v="30"/>
          </reference>
          <reference field="7" count="1" selected="0">
            <x v="7"/>
          </reference>
        </references>
      </pivotArea>
    </format>
    <format dxfId="311">
      <pivotArea dataOnly="0" labelOnly="1" fieldPosition="0">
        <references count="2">
          <reference field="4" count="1">
            <x v="31"/>
          </reference>
          <reference field="7" count="1" selected="0">
            <x v="23"/>
          </reference>
        </references>
      </pivotArea>
    </format>
    <format dxfId="310">
      <pivotArea dataOnly="0" labelOnly="1" fieldPosition="0">
        <references count="2">
          <reference field="4" count="9">
            <x v="12"/>
            <x v="14"/>
            <x v="24"/>
            <x v="25"/>
            <x v="26"/>
            <x v="29"/>
            <x v="36"/>
            <x v="108"/>
            <x v="126"/>
          </reference>
          <reference field="7" count="1" selected="0">
            <x v="32"/>
          </reference>
        </references>
      </pivotArea>
    </format>
    <format dxfId="309">
      <pivotArea dataOnly="0" labelOnly="1" fieldPosition="0">
        <references count="2">
          <reference field="4" count="5">
            <x v="32"/>
            <x v="39"/>
            <x v="67"/>
            <x v="71"/>
            <x v="75"/>
          </reference>
          <reference field="7" count="1" selected="0">
            <x v="2"/>
          </reference>
        </references>
      </pivotArea>
    </format>
    <format dxfId="308">
      <pivotArea dataOnly="0" labelOnly="1" fieldPosition="0">
        <references count="2">
          <reference field="4" count="2">
            <x v="33"/>
            <x v="34"/>
          </reference>
          <reference field="7" count="1" selected="0">
            <x v="5"/>
          </reference>
        </references>
      </pivotArea>
    </format>
    <format dxfId="307">
      <pivotArea dataOnly="0" labelOnly="1" fieldPosition="0">
        <references count="2">
          <reference field="4" count="18">
            <x v="11"/>
            <x v="69"/>
            <x v="106"/>
            <x v="114"/>
            <x v="115"/>
            <x v="116"/>
            <x v="117"/>
            <x v="119"/>
            <x v="122"/>
            <x v="123"/>
            <x v="124"/>
            <x v="125"/>
            <x v="128"/>
            <x v="129"/>
            <x v="130"/>
            <x v="131"/>
            <x v="142"/>
            <x v="146"/>
          </reference>
          <reference field="7" count="1" selected="0">
            <x v="17"/>
          </reference>
        </references>
      </pivotArea>
    </format>
    <format dxfId="306">
      <pivotArea dataOnly="0" labelOnly="1" fieldPosition="0">
        <references count="2">
          <reference field="4" count="1">
            <x v="37"/>
          </reference>
          <reference field="7" count="1" selected="0">
            <x v="22"/>
          </reference>
        </references>
      </pivotArea>
    </format>
    <format dxfId="305">
      <pivotArea dataOnly="0" labelOnly="1" fieldPosition="0">
        <references count="2">
          <reference field="4" count="10">
            <x v="11"/>
            <x v="13"/>
            <x v="16"/>
            <x v="21"/>
            <x v="22"/>
            <x v="23"/>
            <x v="25"/>
            <x v="27"/>
            <x v="28"/>
            <x v="35"/>
          </reference>
          <reference field="7" count="1" selected="0">
            <x v="3"/>
          </reference>
        </references>
      </pivotArea>
    </format>
    <format dxfId="304">
      <pivotArea dataOnly="0" labelOnly="1" fieldPosition="0">
        <references count="2">
          <reference field="4" count="6">
            <x v="9"/>
            <x v="10"/>
            <x v="38"/>
            <x v="44"/>
            <x v="105"/>
            <x v="111"/>
          </reference>
          <reference field="7" count="1" selected="0">
            <x v="21"/>
          </reference>
        </references>
      </pivotArea>
    </format>
    <format dxfId="303">
      <pivotArea dataOnly="0" labelOnly="1" fieldPosition="0">
        <references count="2">
          <reference field="4" count="4">
            <x v="112"/>
            <x v="132"/>
            <x v="133"/>
            <x v="136"/>
          </reference>
          <reference field="7" count="1" selected="0">
            <x v="19"/>
          </reference>
        </references>
      </pivotArea>
    </format>
    <format dxfId="302">
      <pivotArea dataOnly="0" labelOnly="1" fieldPosition="0">
        <references count="2">
          <reference field="4" count="13">
            <x v="7"/>
            <x v="42"/>
            <x v="45"/>
            <x v="46"/>
            <x v="50"/>
            <x v="51"/>
            <x v="57"/>
            <x v="64"/>
            <x v="68"/>
            <x v="72"/>
            <x v="74"/>
            <x v="78"/>
            <x v="81"/>
          </reference>
          <reference field="7" count="1" selected="0">
            <x v="1"/>
          </reference>
        </references>
      </pivotArea>
    </format>
    <format dxfId="301">
      <pivotArea dataOnly="0" labelOnly="1" fieldPosition="0">
        <references count="2">
          <reference field="4" count="9">
            <x v="43"/>
            <x v="46"/>
            <x v="48"/>
            <x v="54"/>
            <x v="56"/>
            <x v="60"/>
            <x v="68"/>
            <x v="70"/>
            <x v="76"/>
          </reference>
          <reference field="7" count="1" selected="0">
            <x v="18"/>
          </reference>
        </references>
      </pivotArea>
    </format>
    <format dxfId="300">
      <pivotArea dataOnly="0" labelOnly="1" fieldPosition="0">
        <references count="2">
          <reference field="4" count="6">
            <x v="47"/>
            <x v="55"/>
            <x v="63"/>
            <x v="83"/>
            <x v="85"/>
            <x v="87"/>
          </reference>
          <reference field="7" count="1" selected="0">
            <x v="28"/>
          </reference>
        </references>
      </pivotArea>
    </format>
    <format dxfId="299">
      <pivotArea dataOnly="0" labelOnly="1" fieldPosition="0">
        <references count="2">
          <reference field="4" count="2">
            <x v="110"/>
            <x v="113"/>
          </reference>
          <reference field="7" count="1" selected="0">
            <x v="26"/>
          </reference>
        </references>
      </pivotArea>
    </format>
    <format dxfId="298">
      <pivotArea dataOnly="0" labelOnly="1" fieldPosition="0">
        <references count="2">
          <reference field="4" count="14">
            <x v="1"/>
            <x v="88"/>
            <x v="89"/>
            <x v="90"/>
            <x v="91"/>
            <x v="92"/>
            <x v="94"/>
            <x v="95"/>
            <x v="96"/>
            <x v="97"/>
            <x v="98"/>
            <x v="100"/>
            <x v="101"/>
            <x v="102"/>
          </reference>
          <reference field="7" count="1" selected="0">
            <x v="0"/>
          </reference>
        </references>
      </pivotArea>
    </format>
    <format dxfId="297">
      <pivotArea dataOnly="0" labelOnly="1" fieldPosition="0">
        <references count="2">
          <reference field="4" count="2">
            <x v="103"/>
            <x v="104"/>
          </reference>
          <reference field="7" count="1" selected="0">
            <x v="20"/>
          </reference>
        </references>
      </pivotArea>
    </format>
    <format dxfId="296">
      <pivotArea dataOnly="0" labelOnly="1" fieldPosition="0">
        <references count="2">
          <reference field="4" count="5">
            <x v="107"/>
            <x v="109"/>
            <x v="117"/>
            <x v="120"/>
            <x v="125"/>
          </reference>
          <reference field="7" count="1" selected="0">
            <x v="10"/>
          </reference>
        </references>
      </pivotArea>
    </format>
    <format dxfId="295">
      <pivotArea dataOnly="0" labelOnly="1" fieldPosition="0">
        <references count="2">
          <reference field="4" count="5">
            <x v="18"/>
            <x v="19"/>
            <x v="28"/>
            <x v="36"/>
            <x v="143"/>
          </reference>
          <reference field="7" count="1" selected="0">
            <x v="29"/>
          </reference>
        </references>
      </pivotArea>
    </format>
    <format dxfId="294">
      <pivotArea dataOnly="0" labelOnly="1" fieldPosition="0">
        <references count="2">
          <reference field="4" count="8">
            <x v="2"/>
            <x v="49"/>
            <x v="134"/>
            <x v="135"/>
            <x v="137"/>
            <x v="138"/>
            <x v="139"/>
            <x v="140"/>
          </reference>
          <reference field="7" count="1" selected="0">
            <x v="16"/>
          </reference>
        </references>
      </pivotArea>
    </format>
    <format dxfId="293">
      <pivotArea dataOnly="0" labelOnly="1" fieldPosition="0">
        <references count="2">
          <reference field="4" count="2">
            <x v="141"/>
            <x v="144"/>
          </reference>
          <reference field="7" count="1" selected="0">
            <x v="12"/>
          </reference>
        </references>
      </pivotArea>
    </format>
    <format dxfId="292">
      <pivotArea dataOnly="0" labelOnly="1" fieldPosition="0">
        <references count="2">
          <reference field="4" count="1">
            <x v="145"/>
          </reference>
          <reference field="7" count="1" selected="0">
            <x v="33"/>
          </reference>
        </references>
      </pivotArea>
    </format>
    <format dxfId="291">
      <pivotArea dataOnly="0" labelOnly="1" fieldPosition="0">
        <references count="2">
          <reference field="4" count="2">
            <x v="3"/>
            <x v="147"/>
          </reference>
          <reference field="7" count="1" selected="0">
            <x v="15"/>
          </reference>
        </references>
      </pivotArea>
    </format>
    <format dxfId="290">
      <pivotArea dataOnly="0" labelOnly="1" fieldPosition="0">
        <references count="2">
          <reference field="4" count="4">
            <x v="58"/>
            <x v="62"/>
            <x v="80"/>
            <x v="86"/>
          </reference>
          <reference field="7" count="1" selected="0">
            <x v="9"/>
          </reference>
        </references>
      </pivotArea>
    </format>
    <format dxfId="289">
      <pivotArea dataOnly="0" labelOnly="1" fieldPosition="0">
        <references count="2">
          <reference field="4" count="3">
            <x v="52"/>
            <x v="65"/>
            <x v="79"/>
          </reference>
          <reference field="7" count="1" selected="0">
            <x v="31"/>
          </reference>
        </references>
      </pivotArea>
    </format>
    <format dxfId="288">
      <pivotArea dataOnly="0" labelOnly="1" fieldPosition="0">
        <references count="2">
          <reference field="4" count="3">
            <x v="40"/>
            <x v="66"/>
            <x v="93"/>
          </reference>
          <reference field="7" count="1" selected="0">
            <x v="27"/>
          </reference>
        </references>
      </pivotArea>
    </format>
    <format dxfId="287">
      <pivotArea dataOnly="0" labelOnly="1" fieldPosition="0">
        <references count="2">
          <reference field="4" count="3">
            <x v="118"/>
            <x v="121"/>
            <x v="127"/>
          </reference>
          <reference field="7" count="1" selected="0">
            <x v="30"/>
          </reference>
        </references>
      </pivotArea>
    </format>
    <format dxfId="286">
      <pivotArea dataOnly="0" labelOnly="1" fieldPosition="0">
        <references count="2">
          <reference field="4" count="2">
            <x v="84"/>
            <x v="99"/>
          </reference>
          <reference field="7" count="1" selected="0">
            <x v="14"/>
          </reference>
        </references>
      </pivotArea>
    </format>
    <format dxfId="28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4">
      <pivotArea type="all" dataOnly="0" outline="0" fieldPosition="0"/>
    </format>
    <format dxfId="283">
      <pivotArea outline="0" collapsedLevelsAreSubtotals="1" fieldPosition="0"/>
    </format>
    <format dxfId="282">
      <pivotArea field="7" type="button" dataOnly="0" labelOnly="1" outline="0" axis="axisRow" fieldPosition="0"/>
    </format>
    <format dxfId="281">
      <pivotArea dataOnly="0" labelOnly="1" fieldPosition="0">
        <references count="1">
          <reference field="7" count="0"/>
        </references>
      </pivotArea>
    </format>
    <format dxfId="280">
      <pivotArea dataOnly="0" labelOnly="1" grandRow="1" outline="0" fieldPosition="0"/>
    </format>
    <format dxfId="279">
      <pivotArea dataOnly="0" labelOnly="1" fieldPosition="0">
        <references count="2">
          <reference field="4" count="3">
            <x v="15"/>
            <x v="17"/>
            <x v="20"/>
          </reference>
          <reference field="7" count="1" selected="0">
            <x v="24"/>
          </reference>
        </references>
      </pivotArea>
    </format>
    <format dxfId="278">
      <pivotArea dataOnly="0" labelOnly="1" fieldPosition="0">
        <references count="2">
          <reference field="4" count="1">
            <x v="4"/>
          </reference>
          <reference field="7" count="1" selected="0">
            <x v="6"/>
          </reference>
        </references>
      </pivotArea>
    </format>
    <format dxfId="277">
      <pivotArea dataOnly="0" labelOnly="1" fieldPosition="0">
        <references count="2">
          <reference field="4" count="4">
            <x v="5"/>
            <x v="41"/>
            <x v="73"/>
            <x v="82"/>
          </reference>
          <reference field="7" count="1" selected="0">
            <x v="4"/>
          </reference>
        </references>
      </pivotArea>
    </format>
    <format dxfId="276">
      <pivotArea dataOnly="0" labelOnly="1" fieldPosition="0">
        <references count="2">
          <reference field="4" count="2">
            <x v="6"/>
            <x v="75"/>
          </reference>
          <reference field="7" count="1" selected="0">
            <x v="8"/>
          </reference>
        </references>
      </pivotArea>
    </format>
    <format dxfId="275">
      <pivotArea dataOnly="0" labelOnly="1" fieldPosition="0">
        <references count="2">
          <reference field="4" count="1">
            <x v="53"/>
          </reference>
          <reference field="7" count="1" selected="0">
            <x v="13"/>
          </reference>
        </references>
      </pivotArea>
    </format>
    <format dxfId="274">
      <pivotArea dataOnly="0" labelOnly="1" fieldPosition="0">
        <references count="2">
          <reference field="4" count="3">
            <x v="59"/>
            <x v="61"/>
            <x v="77"/>
          </reference>
          <reference field="7" count="1" selected="0">
            <x v="25"/>
          </reference>
        </references>
      </pivotArea>
    </format>
    <format dxfId="273">
      <pivotArea dataOnly="0" labelOnly="1" fieldPosition="0">
        <references count="2">
          <reference field="4" count="1">
            <x v="8"/>
          </reference>
          <reference field="7" count="1" selected="0">
            <x v="11"/>
          </reference>
        </references>
      </pivotArea>
    </format>
    <format dxfId="272">
      <pivotArea dataOnly="0" labelOnly="1" fieldPosition="0">
        <references count="2">
          <reference field="4" count="1">
            <x v="30"/>
          </reference>
          <reference field="7" count="1" selected="0">
            <x v="7"/>
          </reference>
        </references>
      </pivotArea>
    </format>
    <format dxfId="271">
      <pivotArea dataOnly="0" labelOnly="1" fieldPosition="0">
        <references count="2">
          <reference field="4" count="1">
            <x v="31"/>
          </reference>
          <reference field="7" count="1" selected="0">
            <x v="23"/>
          </reference>
        </references>
      </pivotArea>
    </format>
    <format dxfId="270">
      <pivotArea dataOnly="0" labelOnly="1" fieldPosition="0">
        <references count="2">
          <reference field="4" count="9">
            <x v="12"/>
            <x v="14"/>
            <x v="24"/>
            <x v="25"/>
            <x v="26"/>
            <x v="29"/>
            <x v="36"/>
            <x v="108"/>
            <x v="126"/>
          </reference>
          <reference field="7" count="1" selected="0">
            <x v="32"/>
          </reference>
        </references>
      </pivotArea>
    </format>
    <format dxfId="269">
      <pivotArea dataOnly="0" labelOnly="1" fieldPosition="0">
        <references count="2">
          <reference field="4" count="5">
            <x v="32"/>
            <x v="39"/>
            <x v="67"/>
            <x v="71"/>
            <x v="75"/>
          </reference>
          <reference field="7" count="1" selected="0">
            <x v="2"/>
          </reference>
        </references>
      </pivotArea>
    </format>
    <format dxfId="268">
      <pivotArea dataOnly="0" labelOnly="1" fieldPosition="0">
        <references count="2">
          <reference field="4" count="2">
            <x v="33"/>
            <x v="34"/>
          </reference>
          <reference field="7" count="1" selected="0">
            <x v="5"/>
          </reference>
        </references>
      </pivotArea>
    </format>
    <format dxfId="267">
      <pivotArea dataOnly="0" labelOnly="1" fieldPosition="0">
        <references count="2">
          <reference field="4" count="18">
            <x v="11"/>
            <x v="69"/>
            <x v="106"/>
            <x v="114"/>
            <x v="115"/>
            <x v="116"/>
            <x v="117"/>
            <x v="119"/>
            <x v="122"/>
            <x v="123"/>
            <x v="124"/>
            <x v="125"/>
            <x v="128"/>
            <x v="129"/>
            <x v="130"/>
            <x v="131"/>
            <x v="142"/>
            <x v="146"/>
          </reference>
          <reference field="7" count="1" selected="0">
            <x v="17"/>
          </reference>
        </references>
      </pivotArea>
    </format>
    <format dxfId="266">
      <pivotArea dataOnly="0" labelOnly="1" fieldPosition="0">
        <references count="2">
          <reference field="4" count="1">
            <x v="37"/>
          </reference>
          <reference field="7" count="1" selected="0">
            <x v="22"/>
          </reference>
        </references>
      </pivotArea>
    </format>
    <format dxfId="265">
      <pivotArea dataOnly="0" labelOnly="1" fieldPosition="0">
        <references count="2">
          <reference field="4" count="10">
            <x v="11"/>
            <x v="13"/>
            <x v="16"/>
            <x v="21"/>
            <x v="22"/>
            <x v="23"/>
            <x v="25"/>
            <x v="27"/>
            <x v="28"/>
            <x v="35"/>
          </reference>
          <reference field="7" count="1" selected="0">
            <x v="3"/>
          </reference>
        </references>
      </pivotArea>
    </format>
    <format dxfId="264">
      <pivotArea dataOnly="0" labelOnly="1" fieldPosition="0">
        <references count="2">
          <reference field="4" count="6">
            <x v="9"/>
            <x v="10"/>
            <x v="38"/>
            <x v="44"/>
            <x v="105"/>
            <x v="111"/>
          </reference>
          <reference field="7" count="1" selected="0">
            <x v="21"/>
          </reference>
        </references>
      </pivotArea>
    </format>
    <format dxfId="263">
      <pivotArea dataOnly="0" labelOnly="1" fieldPosition="0">
        <references count="2">
          <reference field="4" count="4">
            <x v="112"/>
            <x v="132"/>
            <x v="133"/>
            <x v="136"/>
          </reference>
          <reference field="7" count="1" selected="0">
            <x v="19"/>
          </reference>
        </references>
      </pivotArea>
    </format>
    <format dxfId="262">
      <pivotArea dataOnly="0" labelOnly="1" fieldPosition="0">
        <references count="2">
          <reference field="4" count="13">
            <x v="7"/>
            <x v="42"/>
            <x v="45"/>
            <x v="46"/>
            <x v="50"/>
            <x v="51"/>
            <x v="57"/>
            <x v="64"/>
            <x v="68"/>
            <x v="72"/>
            <x v="74"/>
            <x v="78"/>
            <x v="81"/>
          </reference>
          <reference field="7" count="1" selected="0">
            <x v="1"/>
          </reference>
        </references>
      </pivotArea>
    </format>
    <format dxfId="261">
      <pivotArea dataOnly="0" labelOnly="1" fieldPosition="0">
        <references count="2">
          <reference field="4" count="9">
            <x v="43"/>
            <x v="46"/>
            <x v="48"/>
            <x v="54"/>
            <x v="56"/>
            <x v="60"/>
            <x v="68"/>
            <x v="70"/>
            <x v="76"/>
          </reference>
          <reference field="7" count="1" selected="0">
            <x v="18"/>
          </reference>
        </references>
      </pivotArea>
    </format>
    <format dxfId="260">
      <pivotArea dataOnly="0" labelOnly="1" fieldPosition="0">
        <references count="2">
          <reference field="4" count="6">
            <x v="47"/>
            <x v="55"/>
            <x v="63"/>
            <x v="83"/>
            <x v="85"/>
            <x v="87"/>
          </reference>
          <reference field="7" count="1" selected="0">
            <x v="28"/>
          </reference>
        </references>
      </pivotArea>
    </format>
    <format dxfId="259">
      <pivotArea dataOnly="0" labelOnly="1" fieldPosition="0">
        <references count="2">
          <reference field="4" count="2">
            <x v="110"/>
            <x v="113"/>
          </reference>
          <reference field="7" count="1" selected="0">
            <x v="26"/>
          </reference>
        </references>
      </pivotArea>
    </format>
    <format dxfId="258">
      <pivotArea dataOnly="0" labelOnly="1" fieldPosition="0">
        <references count="2">
          <reference field="4" count="14">
            <x v="1"/>
            <x v="88"/>
            <x v="89"/>
            <x v="90"/>
            <x v="91"/>
            <x v="92"/>
            <x v="94"/>
            <x v="95"/>
            <x v="96"/>
            <x v="97"/>
            <x v="98"/>
            <x v="100"/>
            <x v="101"/>
            <x v="102"/>
          </reference>
          <reference field="7" count="1" selected="0">
            <x v="0"/>
          </reference>
        </references>
      </pivotArea>
    </format>
    <format dxfId="257">
      <pivotArea dataOnly="0" labelOnly="1" fieldPosition="0">
        <references count="2">
          <reference field="4" count="2">
            <x v="103"/>
            <x v="104"/>
          </reference>
          <reference field="7" count="1" selected="0">
            <x v="20"/>
          </reference>
        </references>
      </pivotArea>
    </format>
    <format dxfId="256">
      <pivotArea dataOnly="0" labelOnly="1" fieldPosition="0">
        <references count="2">
          <reference field="4" count="5">
            <x v="107"/>
            <x v="109"/>
            <x v="117"/>
            <x v="120"/>
            <x v="125"/>
          </reference>
          <reference field="7" count="1" selected="0">
            <x v="10"/>
          </reference>
        </references>
      </pivotArea>
    </format>
    <format dxfId="255">
      <pivotArea dataOnly="0" labelOnly="1" fieldPosition="0">
        <references count="2">
          <reference field="4" count="5">
            <x v="18"/>
            <x v="19"/>
            <x v="28"/>
            <x v="36"/>
            <x v="143"/>
          </reference>
          <reference field="7" count="1" selected="0">
            <x v="29"/>
          </reference>
        </references>
      </pivotArea>
    </format>
    <format dxfId="254">
      <pivotArea dataOnly="0" labelOnly="1" fieldPosition="0">
        <references count="2">
          <reference field="4" count="8">
            <x v="2"/>
            <x v="49"/>
            <x v="134"/>
            <x v="135"/>
            <x v="137"/>
            <x v="138"/>
            <x v="139"/>
            <x v="140"/>
          </reference>
          <reference field="7" count="1" selected="0">
            <x v="16"/>
          </reference>
        </references>
      </pivotArea>
    </format>
    <format dxfId="253">
      <pivotArea dataOnly="0" labelOnly="1" fieldPosition="0">
        <references count="2">
          <reference field="4" count="2">
            <x v="141"/>
            <x v="144"/>
          </reference>
          <reference field="7" count="1" selected="0">
            <x v="12"/>
          </reference>
        </references>
      </pivotArea>
    </format>
    <format dxfId="252">
      <pivotArea dataOnly="0" labelOnly="1" fieldPosition="0">
        <references count="2">
          <reference field="4" count="1">
            <x v="145"/>
          </reference>
          <reference field="7" count="1" selected="0">
            <x v="33"/>
          </reference>
        </references>
      </pivotArea>
    </format>
    <format dxfId="251">
      <pivotArea dataOnly="0" labelOnly="1" fieldPosition="0">
        <references count="2">
          <reference field="4" count="2">
            <x v="3"/>
            <x v="147"/>
          </reference>
          <reference field="7" count="1" selected="0">
            <x v="15"/>
          </reference>
        </references>
      </pivotArea>
    </format>
    <format dxfId="250">
      <pivotArea dataOnly="0" labelOnly="1" fieldPosition="0">
        <references count="2">
          <reference field="4" count="4">
            <x v="58"/>
            <x v="62"/>
            <x v="80"/>
            <x v="86"/>
          </reference>
          <reference field="7" count="1" selected="0">
            <x v="9"/>
          </reference>
        </references>
      </pivotArea>
    </format>
    <format dxfId="249">
      <pivotArea dataOnly="0" labelOnly="1" fieldPosition="0">
        <references count="2">
          <reference field="4" count="3">
            <x v="52"/>
            <x v="65"/>
            <x v="79"/>
          </reference>
          <reference field="7" count="1" selected="0">
            <x v="31"/>
          </reference>
        </references>
      </pivotArea>
    </format>
    <format dxfId="248">
      <pivotArea dataOnly="0" labelOnly="1" fieldPosition="0">
        <references count="2">
          <reference field="4" count="3">
            <x v="40"/>
            <x v="66"/>
            <x v="93"/>
          </reference>
          <reference field="7" count="1" selected="0">
            <x v="27"/>
          </reference>
        </references>
      </pivotArea>
    </format>
    <format dxfId="247">
      <pivotArea dataOnly="0" labelOnly="1" fieldPosition="0">
        <references count="2">
          <reference field="4" count="3">
            <x v="118"/>
            <x v="121"/>
            <x v="127"/>
          </reference>
          <reference field="7" count="1" selected="0">
            <x v="30"/>
          </reference>
        </references>
      </pivotArea>
    </format>
    <format dxfId="246">
      <pivotArea dataOnly="0" labelOnly="1" fieldPosition="0">
        <references count="2">
          <reference field="4" count="2">
            <x v="84"/>
            <x v="99"/>
          </reference>
          <reference field="7" count="1" selected="0">
            <x v="14"/>
          </reference>
        </references>
      </pivotArea>
    </format>
    <format dxfId="24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4">
      <pivotArea type="all" dataOnly="0" outline="0" fieldPosition="0"/>
    </format>
    <format dxfId="243">
      <pivotArea outline="0" collapsedLevelsAreSubtotals="1" fieldPosition="0"/>
    </format>
    <format dxfId="242">
      <pivotArea field="7" type="button" dataOnly="0" labelOnly="1" outline="0" axis="axisRow" fieldPosition="0"/>
    </format>
    <format dxfId="241">
      <pivotArea dataOnly="0" labelOnly="1" fieldPosition="0">
        <references count="1">
          <reference field="7" count="0"/>
        </references>
      </pivotArea>
    </format>
    <format dxfId="240">
      <pivotArea dataOnly="0" labelOnly="1" grandRow="1" outline="0" fieldPosition="0"/>
    </format>
    <format dxfId="239">
      <pivotArea dataOnly="0" labelOnly="1" fieldPosition="0">
        <references count="2">
          <reference field="4" count="3">
            <x v="15"/>
            <x v="17"/>
            <x v="20"/>
          </reference>
          <reference field="7" count="1" selected="0">
            <x v="24"/>
          </reference>
        </references>
      </pivotArea>
    </format>
    <format dxfId="238">
      <pivotArea dataOnly="0" labelOnly="1" fieldPosition="0">
        <references count="2">
          <reference field="4" count="1">
            <x v="4"/>
          </reference>
          <reference field="7" count="1" selected="0">
            <x v="6"/>
          </reference>
        </references>
      </pivotArea>
    </format>
    <format dxfId="237">
      <pivotArea dataOnly="0" labelOnly="1" fieldPosition="0">
        <references count="2">
          <reference field="4" count="4">
            <x v="5"/>
            <x v="41"/>
            <x v="73"/>
            <x v="82"/>
          </reference>
          <reference field="7" count="1" selected="0">
            <x v="4"/>
          </reference>
        </references>
      </pivotArea>
    </format>
    <format dxfId="236">
      <pivotArea dataOnly="0" labelOnly="1" fieldPosition="0">
        <references count="2">
          <reference field="4" count="2">
            <x v="6"/>
            <x v="75"/>
          </reference>
          <reference field="7" count="1" selected="0">
            <x v="8"/>
          </reference>
        </references>
      </pivotArea>
    </format>
    <format dxfId="235">
      <pivotArea dataOnly="0" labelOnly="1" fieldPosition="0">
        <references count="2">
          <reference field="4" count="1">
            <x v="53"/>
          </reference>
          <reference field="7" count="1" selected="0">
            <x v="13"/>
          </reference>
        </references>
      </pivotArea>
    </format>
    <format dxfId="234">
      <pivotArea dataOnly="0" labelOnly="1" fieldPosition="0">
        <references count="2">
          <reference field="4" count="3">
            <x v="59"/>
            <x v="61"/>
            <x v="77"/>
          </reference>
          <reference field="7" count="1" selected="0">
            <x v="25"/>
          </reference>
        </references>
      </pivotArea>
    </format>
    <format dxfId="233">
      <pivotArea dataOnly="0" labelOnly="1" fieldPosition="0">
        <references count="2">
          <reference field="4" count="1">
            <x v="8"/>
          </reference>
          <reference field="7" count="1" selected="0">
            <x v="11"/>
          </reference>
        </references>
      </pivotArea>
    </format>
    <format dxfId="232">
      <pivotArea dataOnly="0" labelOnly="1" fieldPosition="0">
        <references count="2">
          <reference field="4" count="1">
            <x v="30"/>
          </reference>
          <reference field="7" count="1" selected="0">
            <x v="7"/>
          </reference>
        </references>
      </pivotArea>
    </format>
    <format dxfId="231">
      <pivotArea dataOnly="0" labelOnly="1" fieldPosition="0">
        <references count="2">
          <reference field="4" count="1">
            <x v="31"/>
          </reference>
          <reference field="7" count="1" selected="0">
            <x v="23"/>
          </reference>
        </references>
      </pivotArea>
    </format>
    <format dxfId="230">
      <pivotArea dataOnly="0" labelOnly="1" fieldPosition="0">
        <references count="2">
          <reference field="4" count="9">
            <x v="12"/>
            <x v="14"/>
            <x v="24"/>
            <x v="25"/>
            <x v="26"/>
            <x v="29"/>
            <x v="36"/>
            <x v="108"/>
            <x v="126"/>
          </reference>
          <reference field="7" count="1" selected="0">
            <x v="32"/>
          </reference>
        </references>
      </pivotArea>
    </format>
    <format dxfId="229">
      <pivotArea dataOnly="0" labelOnly="1" fieldPosition="0">
        <references count="2">
          <reference field="4" count="5">
            <x v="32"/>
            <x v="39"/>
            <x v="67"/>
            <x v="71"/>
            <x v="75"/>
          </reference>
          <reference field="7" count="1" selected="0">
            <x v="2"/>
          </reference>
        </references>
      </pivotArea>
    </format>
    <format dxfId="228">
      <pivotArea dataOnly="0" labelOnly="1" fieldPosition="0">
        <references count="2">
          <reference field="4" count="2">
            <x v="33"/>
            <x v="34"/>
          </reference>
          <reference field="7" count="1" selected="0">
            <x v="5"/>
          </reference>
        </references>
      </pivotArea>
    </format>
    <format dxfId="227">
      <pivotArea dataOnly="0" labelOnly="1" fieldPosition="0">
        <references count="2">
          <reference field="4" count="18">
            <x v="11"/>
            <x v="69"/>
            <x v="106"/>
            <x v="114"/>
            <x v="115"/>
            <x v="116"/>
            <x v="117"/>
            <x v="119"/>
            <x v="122"/>
            <x v="123"/>
            <x v="124"/>
            <x v="125"/>
            <x v="128"/>
            <x v="129"/>
            <x v="130"/>
            <x v="131"/>
            <x v="142"/>
            <x v="146"/>
          </reference>
          <reference field="7" count="1" selected="0">
            <x v="17"/>
          </reference>
        </references>
      </pivotArea>
    </format>
    <format dxfId="226">
      <pivotArea dataOnly="0" labelOnly="1" fieldPosition="0">
        <references count="2">
          <reference field="4" count="1">
            <x v="37"/>
          </reference>
          <reference field="7" count="1" selected="0">
            <x v="22"/>
          </reference>
        </references>
      </pivotArea>
    </format>
    <format dxfId="225">
      <pivotArea dataOnly="0" labelOnly="1" fieldPosition="0">
        <references count="2">
          <reference field="4" count="10">
            <x v="11"/>
            <x v="13"/>
            <x v="16"/>
            <x v="21"/>
            <x v="22"/>
            <x v="23"/>
            <x v="25"/>
            <x v="27"/>
            <x v="28"/>
            <x v="35"/>
          </reference>
          <reference field="7" count="1" selected="0">
            <x v="3"/>
          </reference>
        </references>
      </pivotArea>
    </format>
    <format dxfId="224">
      <pivotArea dataOnly="0" labelOnly="1" fieldPosition="0">
        <references count="2">
          <reference field="4" count="6">
            <x v="9"/>
            <x v="10"/>
            <x v="38"/>
            <x v="44"/>
            <x v="105"/>
            <x v="111"/>
          </reference>
          <reference field="7" count="1" selected="0">
            <x v="21"/>
          </reference>
        </references>
      </pivotArea>
    </format>
    <format dxfId="223">
      <pivotArea dataOnly="0" labelOnly="1" fieldPosition="0">
        <references count="2">
          <reference field="4" count="4">
            <x v="112"/>
            <x v="132"/>
            <x v="133"/>
            <x v="136"/>
          </reference>
          <reference field="7" count="1" selected="0">
            <x v="19"/>
          </reference>
        </references>
      </pivotArea>
    </format>
    <format dxfId="222">
      <pivotArea dataOnly="0" labelOnly="1" fieldPosition="0">
        <references count="2">
          <reference field="4" count="13">
            <x v="7"/>
            <x v="42"/>
            <x v="45"/>
            <x v="46"/>
            <x v="50"/>
            <x v="51"/>
            <x v="57"/>
            <x v="64"/>
            <x v="68"/>
            <x v="72"/>
            <x v="74"/>
            <x v="78"/>
            <x v="81"/>
          </reference>
          <reference field="7" count="1" selected="0">
            <x v="1"/>
          </reference>
        </references>
      </pivotArea>
    </format>
    <format dxfId="221">
      <pivotArea dataOnly="0" labelOnly="1" fieldPosition="0">
        <references count="2">
          <reference field="4" count="9">
            <x v="43"/>
            <x v="46"/>
            <x v="48"/>
            <x v="54"/>
            <x v="56"/>
            <x v="60"/>
            <x v="68"/>
            <x v="70"/>
            <x v="76"/>
          </reference>
          <reference field="7" count="1" selected="0">
            <x v="18"/>
          </reference>
        </references>
      </pivotArea>
    </format>
    <format dxfId="220">
      <pivotArea dataOnly="0" labelOnly="1" fieldPosition="0">
        <references count="2">
          <reference field="4" count="6">
            <x v="47"/>
            <x v="55"/>
            <x v="63"/>
            <x v="83"/>
            <x v="85"/>
            <x v="87"/>
          </reference>
          <reference field="7" count="1" selected="0">
            <x v="28"/>
          </reference>
        </references>
      </pivotArea>
    </format>
    <format dxfId="219">
      <pivotArea dataOnly="0" labelOnly="1" fieldPosition="0">
        <references count="2">
          <reference field="4" count="2">
            <x v="110"/>
            <x v="113"/>
          </reference>
          <reference field="7" count="1" selected="0">
            <x v="26"/>
          </reference>
        </references>
      </pivotArea>
    </format>
    <format dxfId="218">
      <pivotArea dataOnly="0" labelOnly="1" fieldPosition="0">
        <references count="2">
          <reference field="4" count="14">
            <x v="1"/>
            <x v="88"/>
            <x v="89"/>
            <x v="90"/>
            <x v="91"/>
            <x v="92"/>
            <x v="94"/>
            <x v="95"/>
            <x v="96"/>
            <x v="97"/>
            <x v="98"/>
            <x v="100"/>
            <x v="101"/>
            <x v="102"/>
          </reference>
          <reference field="7" count="1" selected="0">
            <x v="0"/>
          </reference>
        </references>
      </pivotArea>
    </format>
    <format dxfId="217">
      <pivotArea dataOnly="0" labelOnly="1" fieldPosition="0">
        <references count="2">
          <reference field="4" count="2">
            <x v="103"/>
            <x v="104"/>
          </reference>
          <reference field="7" count="1" selected="0">
            <x v="20"/>
          </reference>
        </references>
      </pivotArea>
    </format>
    <format dxfId="216">
      <pivotArea dataOnly="0" labelOnly="1" fieldPosition="0">
        <references count="2">
          <reference field="4" count="5">
            <x v="107"/>
            <x v="109"/>
            <x v="117"/>
            <x v="120"/>
            <x v="125"/>
          </reference>
          <reference field="7" count="1" selected="0">
            <x v="10"/>
          </reference>
        </references>
      </pivotArea>
    </format>
    <format dxfId="215">
      <pivotArea dataOnly="0" labelOnly="1" fieldPosition="0">
        <references count="2">
          <reference field="4" count="5">
            <x v="18"/>
            <x v="19"/>
            <x v="28"/>
            <x v="36"/>
            <x v="143"/>
          </reference>
          <reference field="7" count="1" selected="0">
            <x v="29"/>
          </reference>
        </references>
      </pivotArea>
    </format>
    <format dxfId="214">
      <pivotArea dataOnly="0" labelOnly="1" fieldPosition="0">
        <references count="2">
          <reference field="4" count="8">
            <x v="2"/>
            <x v="49"/>
            <x v="134"/>
            <x v="135"/>
            <x v="137"/>
            <x v="138"/>
            <x v="139"/>
            <x v="140"/>
          </reference>
          <reference field="7" count="1" selected="0">
            <x v="16"/>
          </reference>
        </references>
      </pivotArea>
    </format>
    <format dxfId="213">
      <pivotArea dataOnly="0" labelOnly="1" fieldPosition="0">
        <references count="2">
          <reference field="4" count="2">
            <x v="141"/>
            <x v="144"/>
          </reference>
          <reference field="7" count="1" selected="0">
            <x v="12"/>
          </reference>
        </references>
      </pivotArea>
    </format>
    <format dxfId="212">
      <pivotArea dataOnly="0" labelOnly="1" fieldPosition="0">
        <references count="2">
          <reference field="4" count="1">
            <x v="145"/>
          </reference>
          <reference field="7" count="1" selected="0">
            <x v="33"/>
          </reference>
        </references>
      </pivotArea>
    </format>
    <format dxfId="211">
      <pivotArea dataOnly="0" labelOnly="1" fieldPosition="0">
        <references count="2">
          <reference field="4" count="2">
            <x v="3"/>
            <x v="147"/>
          </reference>
          <reference field="7" count="1" selected="0">
            <x v="15"/>
          </reference>
        </references>
      </pivotArea>
    </format>
    <format dxfId="210">
      <pivotArea dataOnly="0" labelOnly="1" fieldPosition="0">
        <references count="2">
          <reference field="4" count="4">
            <x v="58"/>
            <x v="62"/>
            <x v="80"/>
            <x v="86"/>
          </reference>
          <reference field="7" count="1" selected="0">
            <x v="9"/>
          </reference>
        </references>
      </pivotArea>
    </format>
    <format dxfId="209">
      <pivotArea dataOnly="0" labelOnly="1" fieldPosition="0">
        <references count="2">
          <reference field="4" count="3">
            <x v="52"/>
            <x v="65"/>
            <x v="79"/>
          </reference>
          <reference field="7" count="1" selected="0">
            <x v="31"/>
          </reference>
        </references>
      </pivotArea>
    </format>
    <format dxfId="208">
      <pivotArea dataOnly="0" labelOnly="1" fieldPosition="0">
        <references count="2">
          <reference field="4" count="3">
            <x v="40"/>
            <x v="66"/>
            <x v="93"/>
          </reference>
          <reference field="7" count="1" selected="0">
            <x v="27"/>
          </reference>
        </references>
      </pivotArea>
    </format>
    <format dxfId="207">
      <pivotArea dataOnly="0" labelOnly="1" fieldPosition="0">
        <references count="2">
          <reference field="4" count="3">
            <x v="118"/>
            <x v="121"/>
            <x v="127"/>
          </reference>
          <reference field="7" count="1" selected="0">
            <x v="30"/>
          </reference>
        </references>
      </pivotArea>
    </format>
    <format dxfId="206">
      <pivotArea dataOnly="0" labelOnly="1" fieldPosition="0">
        <references count="2">
          <reference field="4" count="2">
            <x v="84"/>
            <x v="99"/>
          </reference>
          <reference field="7" count="1" selected="0">
            <x v="14"/>
          </reference>
        </references>
      </pivotArea>
    </format>
    <format dxfId="20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4">
      <pivotArea type="all" dataOnly="0" outline="0" fieldPosition="0"/>
    </format>
    <format dxfId="203">
      <pivotArea outline="0" collapsedLevelsAreSubtotals="1" fieldPosition="0"/>
    </format>
    <format dxfId="202">
      <pivotArea field="7" type="button" dataOnly="0" labelOnly="1" outline="0" axis="axisRow" fieldPosition="0"/>
    </format>
    <format dxfId="201">
      <pivotArea dataOnly="0" labelOnly="1" fieldPosition="0">
        <references count="1">
          <reference field="7" count="0"/>
        </references>
      </pivotArea>
    </format>
    <format dxfId="200">
      <pivotArea dataOnly="0" labelOnly="1" grandRow="1" outline="0" fieldPosition="0"/>
    </format>
    <format dxfId="199">
      <pivotArea dataOnly="0" labelOnly="1" fieldPosition="0">
        <references count="2">
          <reference field="4" count="3">
            <x v="15"/>
            <x v="17"/>
            <x v="20"/>
          </reference>
          <reference field="7" count="1" selected="0">
            <x v="24"/>
          </reference>
        </references>
      </pivotArea>
    </format>
    <format dxfId="198">
      <pivotArea dataOnly="0" labelOnly="1" fieldPosition="0">
        <references count="2">
          <reference field="4" count="1">
            <x v="4"/>
          </reference>
          <reference field="7" count="1" selected="0">
            <x v="6"/>
          </reference>
        </references>
      </pivotArea>
    </format>
    <format dxfId="197">
      <pivotArea dataOnly="0" labelOnly="1" fieldPosition="0">
        <references count="2">
          <reference field="4" count="4">
            <x v="5"/>
            <x v="41"/>
            <x v="73"/>
            <x v="82"/>
          </reference>
          <reference field="7" count="1" selected="0">
            <x v="4"/>
          </reference>
        </references>
      </pivotArea>
    </format>
    <format dxfId="196">
      <pivotArea dataOnly="0" labelOnly="1" fieldPosition="0">
        <references count="2">
          <reference field="4" count="2">
            <x v="6"/>
            <x v="75"/>
          </reference>
          <reference field="7" count="1" selected="0">
            <x v="8"/>
          </reference>
        </references>
      </pivotArea>
    </format>
    <format dxfId="195">
      <pivotArea dataOnly="0" labelOnly="1" fieldPosition="0">
        <references count="2">
          <reference field="4" count="1">
            <x v="53"/>
          </reference>
          <reference field="7" count="1" selected="0">
            <x v="13"/>
          </reference>
        </references>
      </pivotArea>
    </format>
    <format dxfId="194">
      <pivotArea dataOnly="0" labelOnly="1" fieldPosition="0">
        <references count="2">
          <reference field="4" count="3">
            <x v="59"/>
            <x v="61"/>
            <x v="77"/>
          </reference>
          <reference field="7" count="1" selected="0">
            <x v="25"/>
          </reference>
        </references>
      </pivotArea>
    </format>
    <format dxfId="193">
      <pivotArea dataOnly="0" labelOnly="1" fieldPosition="0">
        <references count="2">
          <reference field="4" count="1">
            <x v="8"/>
          </reference>
          <reference field="7" count="1" selected="0">
            <x v="11"/>
          </reference>
        </references>
      </pivotArea>
    </format>
    <format dxfId="192">
      <pivotArea dataOnly="0" labelOnly="1" fieldPosition="0">
        <references count="2">
          <reference field="4" count="1">
            <x v="30"/>
          </reference>
          <reference field="7" count="1" selected="0">
            <x v="7"/>
          </reference>
        </references>
      </pivotArea>
    </format>
    <format dxfId="191">
      <pivotArea dataOnly="0" labelOnly="1" fieldPosition="0">
        <references count="2">
          <reference field="4" count="1">
            <x v="31"/>
          </reference>
          <reference field="7" count="1" selected="0">
            <x v="23"/>
          </reference>
        </references>
      </pivotArea>
    </format>
    <format dxfId="190">
      <pivotArea dataOnly="0" labelOnly="1" fieldPosition="0">
        <references count="2">
          <reference field="4" count="9">
            <x v="12"/>
            <x v="14"/>
            <x v="24"/>
            <x v="25"/>
            <x v="26"/>
            <x v="29"/>
            <x v="36"/>
            <x v="108"/>
            <x v="126"/>
          </reference>
          <reference field="7" count="1" selected="0">
            <x v="32"/>
          </reference>
        </references>
      </pivotArea>
    </format>
    <format dxfId="189">
      <pivotArea dataOnly="0" labelOnly="1" fieldPosition="0">
        <references count="2">
          <reference field="4" count="5">
            <x v="32"/>
            <x v="39"/>
            <x v="67"/>
            <x v="71"/>
            <x v="75"/>
          </reference>
          <reference field="7" count="1" selected="0">
            <x v="2"/>
          </reference>
        </references>
      </pivotArea>
    </format>
    <format dxfId="188">
      <pivotArea dataOnly="0" labelOnly="1" fieldPosition="0">
        <references count="2">
          <reference field="4" count="2">
            <x v="33"/>
            <x v="34"/>
          </reference>
          <reference field="7" count="1" selected="0">
            <x v="5"/>
          </reference>
        </references>
      </pivotArea>
    </format>
    <format dxfId="187">
      <pivotArea dataOnly="0" labelOnly="1" fieldPosition="0">
        <references count="2">
          <reference field="4" count="18">
            <x v="11"/>
            <x v="69"/>
            <x v="106"/>
            <x v="114"/>
            <x v="115"/>
            <x v="116"/>
            <x v="117"/>
            <x v="119"/>
            <x v="122"/>
            <x v="123"/>
            <x v="124"/>
            <x v="125"/>
            <x v="128"/>
            <x v="129"/>
            <x v="130"/>
            <x v="131"/>
            <x v="142"/>
            <x v="146"/>
          </reference>
          <reference field="7" count="1" selected="0">
            <x v="17"/>
          </reference>
        </references>
      </pivotArea>
    </format>
    <format dxfId="186">
      <pivotArea dataOnly="0" labelOnly="1" fieldPosition="0">
        <references count="2">
          <reference field="4" count="1">
            <x v="37"/>
          </reference>
          <reference field="7" count="1" selected="0">
            <x v="22"/>
          </reference>
        </references>
      </pivotArea>
    </format>
    <format dxfId="185">
      <pivotArea dataOnly="0" labelOnly="1" fieldPosition="0">
        <references count="2">
          <reference field="4" count="10">
            <x v="11"/>
            <x v="13"/>
            <x v="16"/>
            <x v="21"/>
            <x v="22"/>
            <x v="23"/>
            <x v="25"/>
            <x v="27"/>
            <x v="28"/>
            <x v="35"/>
          </reference>
          <reference field="7" count="1" selected="0">
            <x v="3"/>
          </reference>
        </references>
      </pivotArea>
    </format>
    <format dxfId="184">
      <pivotArea dataOnly="0" labelOnly="1" fieldPosition="0">
        <references count="2">
          <reference field="4" count="6">
            <x v="9"/>
            <x v="10"/>
            <x v="38"/>
            <x v="44"/>
            <x v="105"/>
            <x v="111"/>
          </reference>
          <reference field="7" count="1" selected="0">
            <x v="21"/>
          </reference>
        </references>
      </pivotArea>
    </format>
    <format dxfId="183">
      <pivotArea dataOnly="0" labelOnly="1" fieldPosition="0">
        <references count="2">
          <reference field="4" count="4">
            <x v="112"/>
            <x v="132"/>
            <x v="133"/>
            <x v="136"/>
          </reference>
          <reference field="7" count="1" selected="0">
            <x v="19"/>
          </reference>
        </references>
      </pivotArea>
    </format>
    <format dxfId="182">
      <pivotArea dataOnly="0" labelOnly="1" fieldPosition="0">
        <references count="2">
          <reference field="4" count="13">
            <x v="7"/>
            <x v="42"/>
            <x v="45"/>
            <x v="46"/>
            <x v="50"/>
            <x v="51"/>
            <x v="57"/>
            <x v="64"/>
            <x v="68"/>
            <x v="72"/>
            <x v="74"/>
            <x v="78"/>
            <x v="81"/>
          </reference>
          <reference field="7" count="1" selected="0">
            <x v="1"/>
          </reference>
        </references>
      </pivotArea>
    </format>
    <format dxfId="181">
      <pivotArea dataOnly="0" labelOnly="1" fieldPosition="0">
        <references count="2">
          <reference field="4" count="9">
            <x v="43"/>
            <x v="46"/>
            <x v="48"/>
            <x v="54"/>
            <x v="56"/>
            <x v="60"/>
            <x v="68"/>
            <x v="70"/>
            <x v="76"/>
          </reference>
          <reference field="7" count="1" selected="0">
            <x v="18"/>
          </reference>
        </references>
      </pivotArea>
    </format>
    <format dxfId="180">
      <pivotArea dataOnly="0" labelOnly="1" fieldPosition="0">
        <references count="2">
          <reference field="4" count="6">
            <x v="47"/>
            <x v="55"/>
            <x v="63"/>
            <x v="83"/>
            <x v="85"/>
            <x v="87"/>
          </reference>
          <reference field="7" count="1" selected="0">
            <x v="28"/>
          </reference>
        </references>
      </pivotArea>
    </format>
    <format dxfId="179">
      <pivotArea dataOnly="0" labelOnly="1" fieldPosition="0">
        <references count="2">
          <reference field="4" count="2">
            <x v="110"/>
            <x v="113"/>
          </reference>
          <reference field="7" count="1" selected="0">
            <x v="26"/>
          </reference>
        </references>
      </pivotArea>
    </format>
    <format dxfId="178">
      <pivotArea dataOnly="0" labelOnly="1" fieldPosition="0">
        <references count="2">
          <reference field="4" count="14">
            <x v="1"/>
            <x v="88"/>
            <x v="89"/>
            <x v="90"/>
            <x v="91"/>
            <x v="92"/>
            <x v="94"/>
            <x v="95"/>
            <x v="96"/>
            <x v="97"/>
            <x v="98"/>
            <x v="100"/>
            <x v="101"/>
            <x v="102"/>
          </reference>
          <reference field="7" count="1" selected="0">
            <x v="0"/>
          </reference>
        </references>
      </pivotArea>
    </format>
    <format dxfId="177">
      <pivotArea dataOnly="0" labelOnly="1" fieldPosition="0">
        <references count="2">
          <reference field="4" count="2">
            <x v="103"/>
            <x v="104"/>
          </reference>
          <reference field="7" count="1" selected="0">
            <x v="20"/>
          </reference>
        </references>
      </pivotArea>
    </format>
    <format dxfId="176">
      <pivotArea dataOnly="0" labelOnly="1" fieldPosition="0">
        <references count="2">
          <reference field="4" count="5">
            <x v="107"/>
            <x v="109"/>
            <x v="117"/>
            <x v="120"/>
            <x v="125"/>
          </reference>
          <reference field="7" count="1" selected="0">
            <x v="10"/>
          </reference>
        </references>
      </pivotArea>
    </format>
    <format dxfId="175">
      <pivotArea dataOnly="0" labelOnly="1" fieldPosition="0">
        <references count="2">
          <reference field="4" count="5">
            <x v="18"/>
            <x v="19"/>
            <x v="28"/>
            <x v="36"/>
            <x v="143"/>
          </reference>
          <reference field="7" count="1" selected="0">
            <x v="29"/>
          </reference>
        </references>
      </pivotArea>
    </format>
    <format dxfId="174">
      <pivotArea dataOnly="0" labelOnly="1" fieldPosition="0">
        <references count="2">
          <reference field="4" count="8">
            <x v="2"/>
            <x v="49"/>
            <x v="134"/>
            <x v="135"/>
            <x v="137"/>
            <x v="138"/>
            <x v="139"/>
            <x v="140"/>
          </reference>
          <reference field="7" count="1" selected="0">
            <x v="16"/>
          </reference>
        </references>
      </pivotArea>
    </format>
    <format dxfId="173">
      <pivotArea dataOnly="0" labelOnly="1" fieldPosition="0">
        <references count="2">
          <reference field="4" count="2">
            <x v="141"/>
            <x v="144"/>
          </reference>
          <reference field="7" count="1" selected="0">
            <x v="12"/>
          </reference>
        </references>
      </pivotArea>
    </format>
    <format dxfId="172">
      <pivotArea dataOnly="0" labelOnly="1" fieldPosition="0">
        <references count="2">
          <reference field="4" count="1">
            <x v="145"/>
          </reference>
          <reference field="7" count="1" selected="0">
            <x v="33"/>
          </reference>
        </references>
      </pivotArea>
    </format>
    <format dxfId="171">
      <pivotArea dataOnly="0" labelOnly="1" fieldPosition="0">
        <references count="2">
          <reference field="4" count="2">
            <x v="3"/>
            <x v="147"/>
          </reference>
          <reference field="7" count="1" selected="0">
            <x v="15"/>
          </reference>
        </references>
      </pivotArea>
    </format>
    <format dxfId="170">
      <pivotArea dataOnly="0" labelOnly="1" fieldPosition="0">
        <references count="2">
          <reference field="4" count="4">
            <x v="58"/>
            <x v="62"/>
            <x v="80"/>
            <x v="86"/>
          </reference>
          <reference field="7" count="1" selected="0">
            <x v="9"/>
          </reference>
        </references>
      </pivotArea>
    </format>
    <format dxfId="169">
      <pivotArea dataOnly="0" labelOnly="1" fieldPosition="0">
        <references count="2">
          <reference field="4" count="3">
            <x v="52"/>
            <x v="65"/>
            <x v="79"/>
          </reference>
          <reference field="7" count="1" selected="0">
            <x v="31"/>
          </reference>
        </references>
      </pivotArea>
    </format>
    <format dxfId="168">
      <pivotArea dataOnly="0" labelOnly="1" fieldPosition="0">
        <references count="2">
          <reference field="4" count="3">
            <x v="40"/>
            <x v="66"/>
            <x v="93"/>
          </reference>
          <reference field="7" count="1" selected="0">
            <x v="27"/>
          </reference>
        </references>
      </pivotArea>
    </format>
    <format dxfId="167">
      <pivotArea dataOnly="0" labelOnly="1" fieldPosition="0">
        <references count="2">
          <reference field="4" count="3">
            <x v="118"/>
            <x v="121"/>
            <x v="127"/>
          </reference>
          <reference field="7" count="1" selected="0">
            <x v="30"/>
          </reference>
        </references>
      </pivotArea>
    </format>
    <format dxfId="166">
      <pivotArea dataOnly="0" labelOnly="1" fieldPosition="0">
        <references count="2">
          <reference field="4" count="2">
            <x v="84"/>
            <x v="99"/>
          </reference>
          <reference field="7" count="1" selected="0">
            <x v="14"/>
          </reference>
        </references>
      </pivotArea>
    </format>
    <format dxfId="16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field="7" type="button" dataOnly="0" labelOnly="1" outline="0" axis="axisRow" fieldPosition="0"/>
    </format>
    <format dxfId="161">
      <pivotArea dataOnly="0" labelOnly="1" fieldPosition="0">
        <references count="1">
          <reference field="7" count="0"/>
        </references>
      </pivotArea>
    </format>
    <format dxfId="160">
      <pivotArea dataOnly="0" labelOnly="1" grandRow="1" outline="0" fieldPosition="0"/>
    </format>
    <format dxfId="159">
      <pivotArea dataOnly="0" labelOnly="1" fieldPosition="0">
        <references count="2">
          <reference field="4" count="3">
            <x v="15"/>
            <x v="17"/>
            <x v="20"/>
          </reference>
          <reference field="7" count="1" selected="0">
            <x v="24"/>
          </reference>
        </references>
      </pivotArea>
    </format>
    <format dxfId="158">
      <pivotArea dataOnly="0" labelOnly="1" fieldPosition="0">
        <references count="2">
          <reference field="4" count="1">
            <x v="4"/>
          </reference>
          <reference field="7" count="1" selected="0">
            <x v="6"/>
          </reference>
        </references>
      </pivotArea>
    </format>
    <format dxfId="157">
      <pivotArea dataOnly="0" labelOnly="1" fieldPosition="0">
        <references count="2">
          <reference field="4" count="4">
            <x v="5"/>
            <x v="41"/>
            <x v="73"/>
            <x v="82"/>
          </reference>
          <reference field="7" count="1" selected="0">
            <x v="4"/>
          </reference>
        </references>
      </pivotArea>
    </format>
    <format dxfId="156">
      <pivotArea dataOnly="0" labelOnly="1" fieldPosition="0">
        <references count="2">
          <reference field="4" count="2">
            <x v="6"/>
            <x v="75"/>
          </reference>
          <reference field="7" count="1" selected="0">
            <x v="8"/>
          </reference>
        </references>
      </pivotArea>
    </format>
    <format dxfId="155">
      <pivotArea dataOnly="0" labelOnly="1" fieldPosition="0">
        <references count="2">
          <reference field="4" count="1">
            <x v="53"/>
          </reference>
          <reference field="7" count="1" selected="0">
            <x v="13"/>
          </reference>
        </references>
      </pivotArea>
    </format>
    <format dxfId="154">
      <pivotArea dataOnly="0" labelOnly="1" fieldPosition="0">
        <references count="2">
          <reference field="4" count="3">
            <x v="59"/>
            <x v="61"/>
            <x v="77"/>
          </reference>
          <reference field="7" count="1" selected="0">
            <x v="25"/>
          </reference>
        </references>
      </pivotArea>
    </format>
    <format dxfId="153">
      <pivotArea dataOnly="0" labelOnly="1" fieldPosition="0">
        <references count="2">
          <reference field="4" count="1">
            <x v="8"/>
          </reference>
          <reference field="7" count="1" selected="0">
            <x v="11"/>
          </reference>
        </references>
      </pivotArea>
    </format>
    <format dxfId="152">
      <pivotArea dataOnly="0" labelOnly="1" fieldPosition="0">
        <references count="2">
          <reference field="4" count="1">
            <x v="30"/>
          </reference>
          <reference field="7" count="1" selected="0">
            <x v="7"/>
          </reference>
        </references>
      </pivotArea>
    </format>
    <format dxfId="151">
      <pivotArea dataOnly="0" labelOnly="1" fieldPosition="0">
        <references count="2">
          <reference field="4" count="1">
            <x v="31"/>
          </reference>
          <reference field="7" count="1" selected="0">
            <x v="23"/>
          </reference>
        </references>
      </pivotArea>
    </format>
    <format dxfId="150">
      <pivotArea dataOnly="0" labelOnly="1" fieldPosition="0">
        <references count="2">
          <reference field="4" count="9">
            <x v="12"/>
            <x v="14"/>
            <x v="24"/>
            <x v="25"/>
            <x v="26"/>
            <x v="29"/>
            <x v="36"/>
            <x v="108"/>
            <x v="126"/>
          </reference>
          <reference field="7" count="1" selected="0">
            <x v="32"/>
          </reference>
        </references>
      </pivotArea>
    </format>
    <format dxfId="149">
      <pivotArea dataOnly="0" labelOnly="1" fieldPosition="0">
        <references count="2">
          <reference field="4" count="5">
            <x v="32"/>
            <x v="39"/>
            <x v="67"/>
            <x v="71"/>
            <x v="75"/>
          </reference>
          <reference field="7" count="1" selected="0">
            <x v="2"/>
          </reference>
        </references>
      </pivotArea>
    </format>
    <format dxfId="148">
      <pivotArea dataOnly="0" labelOnly="1" fieldPosition="0">
        <references count="2">
          <reference field="4" count="2">
            <x v="33"/>
            <x v="34"/>
          </reference>
          <reference field="7" count="1" selected="0">
            <x v="5"/>
          </reference>
        </references>
      </pivotArea>
    </format>
    <format dxfId="147">
      <pivotArea dataOnly="0" labelOnly="1" fieldPosition="0">
        <references count="2">
          <reference field="4" count="18">
            <x v="11"/>
            <x v="69"/>
            <x v="106"/>
            <x v="114"/>
            <x v="115"/>
            <x v="116"/>
            <x v="117"/>
            <x v="119"/>
            <x v="122"/>
            <x v="123"/>
            <x v="124"/>
            <x v="125"/>
            <x v="128"/>
            <x v="129"/>
            <x v="130"/>
            <x v="131"/>
            <x v="142"/>
            <x v="146"/>
          </reference>
          <reference field="7" count="1" selected="0">
            <x v="17"/>
          </reference>
        </references>
      </pivotArea>
    </format>
    <format dxfId="146">
      <pivotArea dataOnly="0" labelOnly="1" fieldPosition="0">
        <references count="2">
          <reference field="4" count="1">
            <x v="37"/>
          </reference>
          <reference field="7" count="1" selected="0">
            <x v="22"/>
          </reference>
        </references>
      </pivotArea>
    </format>
    <format dxfId="145">
      <pivotArea dataOnly="0" labelOnly="1" fieldPosition="0">
        <references count="2">
          <reference field="4" count="10">
            <x v="11"/>
            <x v="13"/>
            <x v="16"/>
            <x v="21"/>
            <x v="22"/>
            <x v="23"/>
            <x v="25"/>
            <x v="27"/>
            <x v="28"/>
            <x v="35"/>
          </reference>
          <reference field="7" count="1" selected="0">
            <x v="3"/>
          </reference>
        </references>
      </pivotArea>
    </format>
    <format dxfId="144">
      <pivotArea dataOnly="0" labelOnly="1" fieldPosition="0">
        <references count="2">
          <reference field="4" count="6">
            <x v="9"/>
            <x v="10"/>
            <x v="38"/>
            <x v="44"/>
            <x v="105"/>
            <x v="111"/>
          </reference>
          <reference field="7" count="1" selected="0">
            <x v="21"/>
          </reference>
        </references>
      </pivotArea>
    </format>
    <format dxfId="143">
      <pivotArea dataOnly="0" labelOnly="1" fieldPosition="0">
        <references count="2">
          <reference field="4" count="4">
            <x v="112"/>
            <x v="132"/>
            <x v="133"/>
            <x v="136"/>
          </reference>
          <reference field="7" count="1" selected="0">
            <x v="19"/>
          </reference>
        </references>
      </pivotArea>
    </format>
    <format dxfId="142">
      <pivotArea dataOnly="0" labelOnly="1" fieldPosition="0">
        <references count="2">
          <reference field="4" count="13">
            <x v="7"/>
            <x v="42"/>
            <x v="45"/>
            <x v="46"/>
            <x v="50"/>
            <x v="51"/>
            <x v="57"/>
            <x v="64"/>
            <x v="68"/>
            <x v="72"/>
            <x v="74"/>
            <x v="78"/>
            <x v="81"/>
          </reference>
          <reference field="7" count="1" selected="0">
            <x v="1"/>
          </reference>
        </references>
      </pivotArea>
    </format>
    <format dxfId="141">
      <pivotArea dataOnly="0" labelOnly="1" fieldPosition="0">
        <references count="2">
          <reference field="4" count="9">
            <x v="43"/>
            <x v="46"/>
            <x v="48"/>
            <x v="54"/>
            <x v="56"/>
            <x v="60"/>
            <x v="68"/>
            <x v="70"/>
            <x v="76"/>
          </reference>
          <reference field="7" count="1" selected="0">
            <x v="18"/>
          </reference>
        </references>
      </pivotArea>
    </format>
    <format dxfId="140">
      <pivotArea dataOnly="0" labelOnly="1" fieldPosition="0">
        <references count="2">
          <reference field="4" count="6">
            <x v="47"/>
            <x v="55"/>
            <x v="63"/>
            <x v="83"/>
            <x v="85"/>
            <x v="87"/>
          </reference>
          <reference field="7" count="1" selected="0">
            <x v="28"/>
          </reference>
        </references>
      </pivotArea>
    </format>
    <format dxfId="139">
      <pivotArea dataOnly="0" labelOnly="1" fieldPosition="0">
        <references count="2">
          <reference field="4" count="2">
            <x v="110"/>
            <x v="113"/>
          </reference>
          <reference field="7" count="1" selected="0">
            <x v="26"/>
          </reference>
        </references>
      </pivotArea>
    </format>
    <format dxfId="138">
      <pivotArea dataOnly="0" labelOnly="1" fieldPosition="0">
        <references count="2">
          <reference field="4" count="14">
            <x v="1"/>
            <x v="88"/>
            <x v="89"/>
            <x v="90"/>
            <x v="91"/>
            <x v="92"/>
            <x v="94"/>
            <x v="95"/>
            <x v="96"/>
            <x v="97"/>
            <x v="98"/>
            <x v="100"/>
            <x v="101"/>
            <x v="102"/>
          </reference>
          <reference field="7" count="1" selected="0">
            <x v="0"/>
          </reference>
        </references>
      </pivotArea>
    </format>
    <format dxfId="137">
      <pivotArea dataOnly="0" labelOnly="1" fieldPosition="0">
        <references count="2">
          <reference field="4" count="2">
            <x v="103"/>
            <x v="104"/>
          </reference>
          <reference field="7" count="1" selected="0">
            <x v="20"/>
          </reference>
        </references>
      </pivotArea>
    </format>
    <format dxfId="136">
      <pivotArea dataOnly="0" labelOnly="1" fieldPosition="0">
        <references count="2">
          <reference field="4" count="5">
            <x v="107"/>
            <x v="109"/>
            <x v="117"/>
            <x v="120"/>
            <x v="125"/>
          </reference>
          <reference field="7" count="1" selected="0">
            <x v="10"/>
          </reference>
        </references>
      </pivotArea>
    </format>
    <format dxfId="135">
      <pivotArea dataOnly="0" labelOnly="1" fieldPosition="0">
        <references count="2">
          <reference field="4" count="5">
            <x v="18"/>
            <x v="19"/>
            <x v="28"/>
            <x v="36"/>
            <x v="143"/>
          </reference>
          <reference field="7" count="1" selected="0">
            <x v="29"/>
          </reference>
        </references>
      </pivotArea>
    </format>
    <format dxfId="134">
      <pivotArea dataOnly="0" labelOnly="1" fieldPosition="0">
        <references count="2">
          <reference field="4" count="8">
            <x v="2"/>
            <x v="49"/>
            <x v="134"/>
            <x v="135"/>
            <x v="137"/>
            <x v="138"/>
            <x v="139"/>
            <x v="140"/>
          </reference>
          <reference field="7" count="1" selected="0">
            <x v="16"/>
          </reference>
        </references>
      </pivotArea>
    </format>
    <format dxfId="133">
      <pivotArea dataOnly="0" labelOnly="1" fieldPosition="0">
        <references count="2">
          <reference field="4" count="2">
            <x v="141"/>
            <x v="144"/>
          </reference>
          <reference field="7" count="1" selected="0">
            <x v="12"/>
          </reference>
        </references>
      </pivotArea>
    </format>
    <format dxfId="132">
      <pivotArea dataOnly="0" labelOnly="1" fieldPosition="0">
        <references count="2">
          <reference field="4" count="1">
            <x v="145"/>
          </reference>
          <reference field="7" count="1" selected="0">
            <x v="33"/>
          </reference>
        </references>
      </pivotArea>
    </format>
    <format dxfId="131">
      <pivotArea dataOnly="0" labelOnly="1" fieldPosition="0">
        <references count="2">
          <reference field="4" count="2">
            <x v="3"/>
            <x v="147"/>
          </reference>
          <reference field="7" count="1" selected="0">
            <x v="15"/>
          </reference>
        </references>
      </pivotArea>
    </format>
    <format dxfId="130">
      <pivotArea dataOnly="0" labelOnly="1" fieldPosition="0">
        <references count="2">
          <reference field="4" count="4">
            <x v="58"/>
            <x v="62"/>
            <x v="80"/>
            <x v="86"/>
          </reference>
          <reference field="7" count="1" selected="0">
            <x v="9"/>
          </reference>
        </references>
      </pivotArea>
    </format>
    <format dxfId="129">
      <pivotArea dataOnly="0" labelOnly="1" fieldPosition="0">
        <references count="2">
          <reference field="4" count="3">
            <x v="52"/>
            <x v="65"/>
            <x v="79"/>
          </reference>
          <reference field="7" count="1" selected="0">
            <x v="31"/>
          </reference>
        </references>
      </pivotArea>
    </format>
    <format dxfId="128">
      <pivotArea dataOnly="0" labelOnly="1" fieldPosition="0">
        <references count="2">
          <reference field="4" count="3">
            <x v="40"/>
            <x v="66"/>
            <x v="93"/>
          </reference>
          <reference field="7" count="1" selected="0">
            <x v="27"/>
          </reference>
        </references>
      </pivotArea>
    </format>
    <format dxfId="127">
      <pivotArea dataOnly="0" labelOnly="1" fieldPosition="0">
        <references count="2">
          <reference field="4" count="3">
            <x v="118"/>
            <x v="121"/>
            <x v="127"/>
          </reference>
          <reference field="7" count="1" selected="0">
            <x v="30"/>
          </reference>
        </references>
      </pivotArea>
    </format>
    <format dxfId="126">
      <pivotArea dataOnly="0" labelOnly="1" fieldPosition="0">
        <references count="2">
          <reference field="4" count="2">
            <x v="84"/>
            <x v="99"/>
          </reference>
          <reference field="7" count="1" selected="0">
            <x v="14"/>
          </reference>
        </references>
      </pivotArea>
    </format>
    <format dxfId="1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field="7" type="button" dataOnly="0" labelOnly="1" outline="0" axis="axisRow" fieldPosition="0"/>
    </format>
    <format dxfId="121">
      <pivotArea dataOnly="0" labelOnly="1" fieldPosition="0">
        <references count="1">
          <reference field="7" count="0"/>
        </references>
      </pivotArea>
    </format>
    <format dxfId="120">
      <pivotArea dataOnly="0" labelOnly="1" grandRow="1" outline="0" fieldPosition="0"/>
    </format>
    <format dxfId="119">
      <pivotArea dataOnly="0" labelOnly="1" fieldPosition="0">
        <references count="2">
          <reference field="4" count="3">
            <x v="15"/>
            <x v="17"/>
            <x v="20"/>
          </reference>
          <reference field="7" count="1" selected="0">
            <x v="24"/>
          </reference>
        </references>
      </pivotArea>
    </format>
    <format dxfId="118">
      <pivotArea dataOnly="0" labelOnly="1" fieldPosition="0">
        <references count="2">
          <reference field="4" count="1">
            <x v="4"/>
          </reference>
          <reference field="7" count="1" selected="0">
            <x v="6"/>
          </reference>
        </references>
      </pivotArea>
    </format>
    <format dxfId="117">
      <pivotArea dataOnly="0" labelOnly="1" fieldPosition="0">
        <references count="2">
          <reference field="4" count="4">
            <x v="5"/>
            <x v="41"/>
            <x v="73"/>
            <x v="82"/>
          </reference>
          <reference field="7" count="1" selected="0">
            <x v="4"/>
          </reference>
        </references>
      </pivotArea>
    </format>
    <format dxfId="116">
      <pivotArea dataOnly="0" labelOnly="1" fieldPosition="0">
        <references count="2">
          <reference field="4" count="2">
            <x v="6"/>
            <x v="75"/>
          </reference>
          <reference field="7" count="1" selected="0">
            <x v="8"/>
          </reference>
        </references>
      </pivotArea>
    </format>
    <format dxfId="115">
      <pivotArea dataOnly="0" labelOnly="1" fieldPosition="0">
        <references count="2">
          <reference field="4" count="1">
            <x v="53"/>
          </reference>
          <reference field="7" count="1" selected="0">
            <x v="13"/>
          </reference>
        </references>
      </pivotArea>
    </format>
    <format dxfId="114">
      <pivotArea dataOnly="0" labelOnly="1" fieldPosition="0">
        <references count="2">
          <reference field="4" count="3">
            <x v="59"/>
            <x v="61"/>
            <x v="77"/>
          </reference>
          <reference field="7" count="1" selected="0">
            <x v="25"/>
          </reference>
        </references>
      </pivotArea>
    </format>
    <format dxfId="113">
      <pivotArea dataOnly="0" labelOnly="1" fieldPosition="0">
        <references count="2">
          <reference field="4" count="1">
            <x v="8"/>
          </reference>
          <reference field="7" count="1" selected="0">
            <x v="11"/>
          </reference>
        </references>
      </pivotArea>
    </format>
    <format dxfId="112">
      <pivotArea dataOnly="0" labelOnly="1" fieldPosition="0">
        <references count="2">
          <reference field="4" count="1">
            <x v="30"/>
          </reference>
          <reference field="7" count="1" selected="0">
            <x v="7"/>
          </reference>
        </references>
      </pivotArea>
    </format>
    <format dxfId="111">
      <pivotArea dataOnly="0" labelOnly="1" fieldPosition="0">
        <references count="2">
          <reference field="4" count="1">
            <x v="31"/>
          </reference>
          <reference field="7" count="1" selected="0">
            <x v="23"/>
          </reference>
        </references>
      </pivotArea>
    </format>
    <format dxfId="110">
      <pivotArea dataOnly="0" labelOnly="1" fieldPosition="0">
        <references count="2">
          <reference field="4" count="9">
            <x v="12"/>
            <x v="14"/>
            <x v="24"/>
            <x v="25"/>
            <x v="26"/>
            <x v="29"/>
            <x v="36"/>
            <x v="108"/>
            <x v="126"/>
          </reference>
          <reference field="7" count="1" selected="0">
            <x v="32"/>
          </reference>
        </references>
      </pivotArea>
    </format>
    <format dxfId="109">
      <pivotArea dataOnly="0" labelOnly="1" fieldPosition="0">
        <references count="2">
          <reference field="4" count="5">
            <x v="32"/>
            <x v="39"/>
            <x v="67"/>
            <x v="71"/>
            <x v="75"/>
          </reference>
          <reference field="7" count="1" selected="0">
            <x v="2"/>
          </reference>
        </references>
      </pivotArea>
    </format>
    <format dxfId="108">
      <pivotArea dataOnly="0" labelOnly="1" fieldPosition="0">
        <references count="2">
          <reference field="4" count="2">
            <x v="33"/>
            <x v="34"/>
          </reference>
          <reference field="7" count="1" selected="0">
            <x v="5"/>
          </reference>
        </references>
      </pivotArea>
    </format>
    <format dxfId="107">
      <pivotArea dataOnly="0" labelOnly="1" fieldPosition="0">
        <references count="2">
          <reference field="4" count="18">
            <x v="11"/>
            <x v="69"/>
            <x v="106"/>
            <x v="114"/>
            <x v="115"/>
            <x v="116"/>
            <x v="117"/>
            <x v="119"/>
            <x v="122"/>
            <x v="123"/>
            <x v="124"/>
            <x v="125"/>
            <x v="128"/>
            <x v="129"/>
            <x v="130"/>
            <x v="131"/>
            <x v="142"/>
            <x v="146"/>
          </reference>
          <reference field="7" count="1" selected="0">
            <x v="17"/>
          </reference>
        </references>
      </pivotArea>
    </format>
    <format dxfId="106">
      <pivotArea dataOnly="0" labelOnly="1" fieldPosition="0">
        <references count="2">
          <reference field="4" count="1">
            <x v="37"/>
          </reference>
          <reference field="7" count="1" selected="0">
            <x v="22"/>
          </reference>
        </references>
      </pivotArea>
    </format>
    <format dxfId="105">
      <pivotArea dataOnly="0" labelOnly="1" fieldPosition="0">
        <references count="2">
          <reference field="4" count="10">
            <x v="11"/>
            <x v="13"/>
            <x v="16"/>
            <x v="21"/>
            <x v="22"/>
            <x v="23"/>
            <x v="25"/>
            <x v="27"/>
            <x v="28"/>
            <x v="35"/>
          </reference>
          <reference field="7" count="1" selected="0">
            <x v="3"/>
          </reference>
        </references>
      </pivotArea>
    </format>
    <format dxfId="104">
      <pivotArea dataOnly="0" labelOnly="1" fieldPosition="0">
        <references count="2">
          <reference field="4" count="6">
            <x v="9"/>
            <x v="10"/>
            <x v="38"/>
            <x v="44"/>
            <x v="105"/>
            <x v="111"/>
          </reference>
          <reference field="7" count="1" selected="0">
            <x v="21"/>
          </reference>
        </references>
      </pivotArea>
    </format>
    <format dxfId="103">
      <pivotArea dataOnly="0" labelOnly="1" fieldPosition="0">
        <references count="2">
          <reference field="4" count="4">
            <x v="112"/>
            <x v="132"/>
            <x v="133"/>
            <x v="136"/>
          </reference>
          <reference field="7" count="1" selected="0">
            <x v="19"/>
          </reference>
        </references>
      </pivotArea>
    </format>
    <format dxfId="102">
      <pivotArea dataOnly="0" labelOnly="1" fieldPosition="0">
        <references count="2">
          <reference field="4" count="13">
            <x v="7"/>
            <x v="42"/>
            <x v="45"/>
            <x v="46"/>
            <x v="50"/>
            <x v="51"/>
            <x v="57"/>
            <x v="64"/>
            <x v="68"/>
            <x v="72"/>
            <x v="74"/>
            <x v="78"/>
            <x v="81"/>
          </reference>
          <reference field="7" count="1" selected="0">
            <x v="1"/>
          </reference>
        </references>
      </pivotArea>
    </format>
    <format dxfId="101">
      <pivotArea dataOnly="0" labelOnly="1" fieldPosition="0">
        <references count="2">
          <reference field="4" count="9">
            <x v="43"/>
            <x v="46"/>
            <x v="48"/>
            <x v="54"/>
            <x v="56"/>
            <x v="60"/>
            <x v="68"/>
            <x v="70"/>
            <x v="76"/>
          </reference>
          <reference field="7" count="1" selected="0">
            <x v="18"/>
          </reference>
        </references>
      </pivotArea>
    </format>
    <format dxfId="100">
      <pivotArea dataOnly="0" labelOnly="1" fieldPosition="0">
        <references count="2">
          <reference field="4" count="6">
            <x v="47"/>
            <x v="55"/>
            <x v="63"/>
            <x v="83"/>
            <x v="85"/>
            <x v="87"/>
          </reference>
          <reference field="7" count="1" selected="0">
            <x v="28"/>
          </reference>
        </references>
      </pivotArea>
    </format>
    <format dxfId="99">
      <pivotArea dataOnly="0" labelOnly="1" fieldPosition="0">
        <references count="2">
          <reference field="4" count="2">
            <x v="110"/>
            <x v="113"/>
          </reference>
          <reference field="7" count="1" selected="0">
            <x v="26"/>
          </reference>
        </references>
      </pivotArea>
    </format>
    <format dxfId="98">
      <pivotArea dataOnly="0" labelOnly="1" fieldPosition="0">
        <references count="2">
          <reference field="4" count="14">
            <x v="1"/>
            <x v="88"/>
            <x v="89"/>
            <x v="90"/>
            <x v="91"/>
            <x v="92"/>
            <x v="94"/>
            <x v="95"/>
            <x v="96"/>
            <x v="97"/>
            <x v="98"/>
            <x v="100"/>
            <x v="101"/>
            <x v="102"/>
          </reference>
          <reference field="7" count="1" selected="0">
            <x v="0"/>
          </reference>
        </references>
      </pivotArea>
    </format>
    <format dxfId="97">
      <pivotArea dataOnly="0" labelOnly="1" fieldPosition="0">
        <references count="2">
          <reference field="4" count="2">
            <x v="103"/>
            <x v="104"/>
          </reference>
          <reference field="7" count="1" selected="0">
            <x v="20"/>
          </reference>
        </references>
      </pivotArea>
    </format>
    <format dxfId="96">
      <pivotArea dataOnly="0" labelOnly="1" fieldPosition="0">
        <references count="2">
          <reference field="4" count="5">
            <x v="107"/>
            <x v="109"/>
            <x v="117"/>
            <x v="120"/>
            <x v="125"/>
          </reference>
          <reference field="7" count="1" selected="0">
            <x v="10"/>
          </reference>
        </references>
      </pivotArea>
    </format>
    <format dxfId="95">
      <pivotArea dataOnly="0" labelOnly="1" fieldPosition="0">
        <references count="2">
          <reference field="4" count="5">
            <x v="18"/>
            <x v="19"/>
            <x v="28"/>
            <x v="36"/>
            <x v="143"/>
          </reference>
          <reference field="7" count="1" selected="0">
            <x v="29"/>
          </reference>
        </references>
      </pivotArea>
    </format>
    <format dxfId="94">
      <pivotArea dataOnly="0" labelOnly="1" fieldPosition="0">
        <references count="2">
          <reference field="4" count="8">
            <x v="2"/>
            <x v="49"/>
            <x v="134"/>
            <x v="135"/>
            <x v="137"/>
            <x v="138"/>
            <x v="139"/>
            <x v="140"/>
          </reference>
          <reference field="7" count="1" selected="0">
            <x v="16"/>
          </reference>
        </references>
      </pivotArea>
    </format>
    <format dxfId="93">
      <pivotArea dataOnly="0" labelOnly="1" fieldPosition="0">
        <references count="2">
          <reference field="4" count="2">
            <x v="141"/>
            <x v="144"/>
          </reference>
          <reference field="7" count="1" selected="0">
            <x v="12"/>
          </reference>
        </references>
      </pivotArea>
    </format>
    <format dxfId="92">
      <pivotArea dataOnly="0" labelOnly="1" fieldPosition="0">
        <references count="2">
          <reference field="4" count="1">
            <x v="145"/>
          </reference>
          <reference field="7" count="1" selected="0">
            <x v="33"/>
          </reference>
        </references>
      </pivotArea>
    </format>
    <format dxfId="91">
      <pivotArea dataOnly="0" labelOnly="1" fieldPosition="0">
        <references count="2">
          <reference field="4" count="2">
            <x v="3"/>
            <x v="147"/>
          </reference>
          <reference field="7" count="1" selected="0">
            <x v="15"/>
          </reference>
        </references>
      </pivotArea>
    </format>
    <format dxfId="90">
      <pivotArea dataOnly="0" labelOnly="1" fieldPosition="0">
        <references count="2">
          <reference field="4" count="4">
            <x v="58"/>
            <x v="62"/>
            <x v="80"/>
            <x v="86"/>
          </reference>
          <reference field="7" count="1" selected="0">
            <x v="9"/>
          </reference>
        </references>
      </pivotArea>
    </format>
    <format dxfId="89">
      <pivotArea dataOnly="0" labelOnly="1" fieldPosition="0">
        <references count="2">
          <reference field="4" count="3">
            <x v="52"/>
            <x v="65"/>
            <x v="79"/>
          </reference>
          <reference field="7" count="1" selected="0">
            <x v="31"/>
          </reference>
        </references>
      </pivotArea>
    </format>
    <format dxfId="88">
      <pivotArea dataOnly="0" labelOnly="1" fieldPosition="0">
        <references count="2">
          <reference field="4" count="3">
            <x v="40"/>
            <x v="66"/>
            <x v="93"/>
          </reference>
          <reference field="7" count="1" selected="0">
            <x v="27"/>
          </reference>
        </references>
      </pivotArea>
    </format>
    <format dxfId="87">
      <pivotArea dataOnly="0" labelOnly="1" fieldPosition="0">
        <references count="2">
          <reference field="4" count="3">
            <x v="118"/>
            <x v="121"/>
            <x v="127"/>
          </reference>
          <reference field="7" count="1" selected="0">
            <x v="30"/>
          </reference>
        </references>
      </pivotArea>
    </format>
    <format dxfId="86">
      <pivotArea dataOnly="0" labelOnly="1" fieldPosition="0">
        <references count="2">
          <reference field="4" count="2">
            <x v="84"/>
            <x v="99"/>
          </reference>
          <reference field="7" count="1" selected="0">
            <x v="14"/>
          </reference>
        </references>
      </pivotArea>
    </format>
    <format dxfId="8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4">
      <pivotArea dataOnly="0" labelOnly="1" grandRow="1" outline="0" fieldPosition="0"/>
    </format>
    <format dxfId="83">
      <pivotArea collapsedLevelsAreSubtotals="1" fieldPosition="0">
        <references count="1">
          <reference field="7" count="1">
            <x v="0"/>
          </reference>
        </references>
      </pivotArea>
    </format>
    <format dxfId="82">
      <pivotArea collapsedLevelsAreSubtotals="1" fieldPosition="0">
        <references count="1">
          <reference field="7" count="1">
            <x v="1"/>
          </reference>
        </references>
      </pivotArea>
    </format>
    <format dxfId="81">
      <pivotArea collapsedLevelsAreSubtotals="1" fieldPosition="0">
        <references count="1">
          <reference field="7" count="1">
            <x v="2"/>
          </reference>
        </references>
      </pivotArea>
    </format>
    <format dxfId="80">
      <pivotArea collapsedLevelsAreSubtotals="1" fieldPosition="0">
        <references count="1">
          <reference field="7" count="1">
            <x v="3"/>
          </reference>
        </references>
      </pivotArea>
    </format>
    <format dxfId="7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8">
      <pivotArea field="7" type="button" dataOnly="0" labelOnly="1" outline="0" axis="axisRow" fieldPosition="0"/>
    </format>
    <format dxfId="77">
      <pivotArea dataOnly="0" labelOnly="1" fieldPosition="0">
        <references count="1">
          <reference field="7" count="0"/>
        </references>
      </pivotArea>
    </format>
    <format dxfId="76">
      <pivotArea dataOnly="0" labelOnly="1" grandRow="1" outline="0" fieldPosition="0"/>
    </format>
    <format dxfId="75">
      <pivotArea dataOnly="0" labelOnly="1" fieldPosition="0">
        <references count="2">
          <reference field="4" count="1">
            <x v="121"/>
          </reference>
          <reference field="7" count="1" selected="0">
            <x v="30"/>
          </reference>
        </references>
      </pivotArea>
    </format>
    <format dxfId="74">
      <pivotArea dataOnly="0" labelOnly="1" fieldPosition="0">
        <references count="2">
          <reference field="4" count="1">
            <x v="86"/>
          </reference>
          <reference field="7" count="1" selected="0">
            <x v="9"/>
          </reference>
        </references>
      </pivotArea>
    </format>
    <format dxfId="73">
      <pivotArea dataOnly="0" labelOnly="1" fieldPosition="0">
        <references count="2">
          <reference field="4" count="1">
            <x v="99"/>
          </reference>
          <reference field="7" count="1" selected="0">
            <x v="14"/>
          </reference>
        </references>
      </pivotArea>
    </format>
    <format dxfId="72">
      <pivotArea dataOnly="0" labelOnly="1" fieldPosition="0">
        <references count="2">
          <reference field="4" count="1">
            <x v="2"/>
          </reference>
          <reference field="7" count="1" selected="0">
            <x v="16"/>
          </reference>
        </references>
      </pivotArea>
    </format>
    <format dxfId="71">
      <pivotArea dataOnly="0" labelOnly="1" fieldPosition="0">
        <references count="2">
          <reference field="4" count="1">
            <x v="48"/>
          </reference>
          <reference field="7" count="1" selected="0">
            <x v="18"/>
          </reference>
        </references>
      </pivotArea>
    </format>
    <format dxfId="70">
      <pivotArea collapsedLevelsAreSubtotals="1" fieldPosition="0">
        <references count="1">
          <reference field="7" count="1">
            <x v="0"/>
          </reference>
        </references>
      </pivotArea>
    </format>
    <format dxfId="69">
      <pivotArea dataOnly="0" labelOnly="1" fieldPosition="0">
        <references count="1">
          <reference field="7" count="1">
            <x v="0"/>
          </reference>
        </references>
      </pivotArea>
    </format>
    <format dxfId="68">
      <pivotArea collapsedLevelsAreSubtotals="1" fieldPosition="0">
        <references count="1">
          <reference field="7" count="1">
            <x v="1"/>
          </reference>
        </references>
      </pivotArea>
    </format>
    <format dxfId="67">
      <pivotArea dataOnly="0" labelOnly="1" fieldPosition="0">
        <references count="1">
          <reference field="7" count="1">
            <x v="1"/>
          </reference>
        </references>
      </pivotArea>
    </format>
    <format dxfId="66">
      <pivotArea collapsedLevelsAreSubtotals="1" fieldPosition="0">
        <references count="1">
          <reference field="7" count="1">
            <x v="2"/>
          </reference>
        </references>
      </pivotArea>
    </format>
    <format dxfId="65">
      <pivotArea dataOnly="0" labelOnly="1" fieldPosition="0">
        <references count="1">
          <reference field="7" count="1">
            <x v="2"/>
          </reference>
        </references>
      </pivotArea>
    </format>
    <format dxfId="64">
      <pivotArea collapsedLevelsAreSubtotals="1" fieldPosition="0">
        <references count="1">
          <reference field="7" count="1">
            <x v="3"/>
          </reference>
        </references>
      </pivotArea>
    </format>
    <format dxfId="63">
      <pivotArea dataOnly="0" labelOnly="1" fieldPosition="0">
        <references count="1">
          <reference field="7" count="1">
            <x v="3"/>
          </reference>
        </references>
      </pivotArea>
    </format>
    <format dxfId="62">
      <pivotArea collapsedLevelsAreSubtotals="1" fieldPosition="0">
        <references count="1">
          <reference field="7" count="1">
            <x v="4"/>
          </reference>
        </references>
      </pivotArea>
    </format>
    <format dxfId="61">
      <pivotArea dataOnly="0" labelOnly="1" fieldPosition="0">
        <references count="1">
          <reference field="7" count="1">
            <x v="4"/>
          </reference>
        </references>
      </pivotArea>
    </format>
    <format dxfId="60">
      <pivotArea collapsedLevelsAreSubtotals="1" fieldPosition="0">
        <references count="1">
          <reference field="7" count="1">
            <x v="5"/>
          </reference>
        </references>
      </pivotArea>
    </format>
    <format dxfId="59">
      <pivotArea dataOnly="0" labelOnly="1" fieldPosition="0">
        <references count="1">
          <reference field="7" count="1">
            <x v="5"/>
          </reference>
        </references>
      </pivotArea>
    </format>
    <format dxfId="58">
      <pivotArea collapsedLevelsAreSubtotals="1" fieldPosition="0">
        <references count="1">
          <reference field="7" count="1">
            <x v="6"/>
          </reference>
        </references>
      </pivotArea>
    </format>
    <format dxfId="57">
      <pivotArea dataOnly="0" labelOnly="1" fieldPosition="0">
        <references count="1">
          <reference field="7" count="1">
            <x v="6"/>
          </reference>
        </references>
      </pivotArea>
    </format>
    <format dxfId="56">
      <pivotArea collapsedLevelsAreSubtotals="1" fieldPosition="0">
        <references count="1">
          <reference field="7" count="1">
            <x v="7"/>
          </reference>
        </references>
      </pivotArea>
    </format>
    <format dxfId="55">
      <pivotArea dataOnly="0" labelOnly="1" fieldPosition="0">
        <references count="1">
          <reference field="7" count="1">
            <x v="7"/>
          </reference>
        </references>
      </pivotArea>
    </format>
    <format dxfId="54">
      <pivotArea collapsedLevelsAreSubtotals="1" fieldPosition="0">
        <references count="1">
          <reference field="7" count="1">
            <x v="8"/>
          </reference>
        </references>
      </pivotArea>
    </format>
    <format dxfId="53">
      <pivotArea dataOnly="0" labelOnly="1" fieldPosition="0">
        <references count="1">
          <reference field="7" count="1">
            <x v="8"/>
          </reference>
        </references>
      </pivotArea>
    </format>
    <format dxfId="52">
      <pivotArea collapsedLevelsAreSubtotals="1" fieldPosition="0">
        <references count="1">
          <reference field="7" count="1">
            <x v="9"/>
          </reference>
        </references>
      </pivotArea>
    </format>
    <format dxfId="51">
      <pivotArea dataOnly="0" labelOnly="1" fieldPosition="0">
        <references count="1">
          <reference field="7" count="1">
            <x v="9"/>
          </reference>
        </references>
      </pivotArea>
    </format>
    <format dxfId="50">
      <pivotArea collapsedLevelsAreSubtotals="1" fieldPosition="0">
        <references count="1">
          <reference field="7" count="1">
            <x v="10"/>
          </reference>
        </references>
      </pivotArea>
    </format>
    <format dxfId="49">
      <pivotArea dataOnly="0" labelOnly="1" fieldPosition="0">
        <references count="1">
          <reference field="7" count="1">
            <x v="10"/>
          </reference>
        </references>
      </pivotArea>
    </format>
    <format dxfId="48">
      <pivotArea collapsedLevelsAreSubtotals="1" fieldPosition="0">
        <references count="1">
          <reference field="7" count="1">
            <x v="11"/>
          </reference>
        </references>
      </pivotArea>
    </format>
    <format dxfId="47">
      <pivotArea dataOnly="0" labelOnly="1" fieldPosition="0">
        <references count="1">
          <reference field="7" count="1">
            <x v="11"/>
          </reference>
        </references>
      </pivotArea>
    </format>
    <format dxfId="46">
      <pivotArea collapsedLevelsAreSubtotals="1" fieldPosition="0">
        <references count="1">
          <reference field="7" count="1">
            <x v="12"/>
          </reference>
        </references>
      </pivotArea>
    </format>
    <format dxfId="45">
      <pivotArea dataOnly="0" labelOnly="1" fieldPosition="0">
        <references count="1">
          <reference field="7" count="1">
            <x v="12"/>
          </reference>
        </references>
      </pivotArea>
    </format>
    <format dxfId="44">
      <pivotArea collapsedLevelsAreSubtotals="1" fieldPosition="0">
        <references count="1">
          <reference field="7" count="1">
            <x v="13"/>
          </reference>
        </references>
      </pivotArea>
    </format>
    <format dxfId="43">
      <pivotArea dataOnly="0" labelOnly="1" fieldPosition="0">
        <references count="1">
          <reference field="7" count="1">
            <x v="13"/>
          </reference>
        </references>
      </pivotArea>
    </format>
    <format dxfId="42">
      <pivotArea collapsedLevelsAreSubtotals="1" fieldPosition="0">
        <references count="1">
          <reference field="7" count="1">
            <x v="14"/>
          </reference>
        </references>
      </pivotArea>
    </format>
    <format dxfId="41">
      <pivotArea dataOnly="0" labelOnly="1" fieldPosition="0">
        <references count="1">
          <reference field="7" count="1">
            <x v="14"/>
          </reference>
        </references>
      </pivotArea>
    </format>
    <format dxfId="40">
      <pivotArea collapsedLevelsAreSubtotals="1" fieldPosition="0">
        <references count="1">
          <reference field="7" count="1">
            <x v="15"/>
          </reference>
        </references>
      </pivotArea>
    </format>
    <format dxfId="39">
      <pivotArea dataOnly="0" labelOnly="1" fieldPosition="0">
        <references count="1">
          <reference field="7" count="1">
            <x v="15"/>
          </reference>
        </references>
      </pivotArea>
    </format>
    <format dxfId="38">
      <pivotArea collapsedLevelsAreSubtotals="1" fieldPosition="0">
        <references count="1">
          <reference field="7" count="1">
            <x v="16"/>
          </reference>
        </references>
      </pivotArea>
    </format>
    <format dxfId="37">
      <pivotArea dataOnly="0" labelOnly="1" fieldPosition="0">
        <references count="1">
          <reference field="7" count="1">
            <x v="16"/>
          </reference>
        </references>
      </pivotArea>
    </format>
    <format dxfId="36">
      <pivotArea collapsedLevelsAreSubtotals="1" fieldPosition="0">
        <references count="1">
          <reference field="7" count="1">
            <x v="17"/>
          </reference>
        </references>
      </pivotArea>
    </format>
    <format dxfId="35">
      <pivotArea dataOnly="0" labelOnly="1" fieldPosition="0">
        <references count="1">
          <reference field="7" count="1">
            <x v="17"/>
          </reference>
        </references>
      </pivotArea>
    </format>
    <format dxfId="34">
      <pivotArea collapsedLevelsAreSubtotals="1" fieldPosition="0">
        <references count="1">
          <reference field="7" count="1">
            <x v="18"/>
          </reference>
        </references>
      </pivotArea>
    </format>
    <format dxfId="33">
      <pivotArea dataOnly="0" labelOnly="1" fieldPosition="0">
        <references count="1">
          <reference field="7" count="1">
            <x v="18"/>
          </reference>
        </references>
      </pivotArea>
    </format>
    <format dxfId="32">
      <pivotArea collapsedLevelsAreSubtotals="1" fieldPosition="0">
        <references count="1">
          <reference field="7" count="1">
            <x v="19"/>
          </reference>
        </references>
      </pivotArea>
    </format>
    <format dxfId="31">
      <pivotArea dataOnly="0" labelOnly="1" fieldPosition="0">
        <references count="1">
          <reference field="7" count="1">
            <x v="19"/>
          </reference>
        </references>
      </pivotArea>
    </format>
    <format dxfId="30">
      <pivotArea collapsedLevelsAreSubtotals="1" fieldPosition="0">
        <references count="1">
          <reference field="7" count="1">
            <x v="20"/>
          </reference>
        </references>
      </pivotArea>
    </format>
    <format dxfId="29">
      <pivotArea dataOnly="0" labelOnly="1" fieldPosition="0">
        <references count="1">
          <reference field="7" count="1">
            <x v="20"/>
          </reference>
        </references>
      </pivotArea>
    </format>
    <format dxfId="28">
      <pivotArea collapsedLevelsAreSubtotals="1" fieldPosition="0">
        <references count="1">
          <reference field="7" count="1">
            <x v="21"/>
          </reference>
        </references>
      </pivotArea>
    </format>
    <format dxfId="27">
      <pivotArea dataOnly="0" labelOnly="1" fieldPosition="0">
        <references count="1">
          <reference field="7" count="1">
            <x v="21"/>
          </reference>
        </references>
      </pivotArea>
    </format>
    <format dxfId="26">
      <pivotArea collapsedLevelsAreSubtotals="1" fieldPosition="0">
        <references count="1">
          <reference field="7" count="1">
            <x v="22"/>
          </reference>
        </references>
      </pivotArea>
    </format>
    <format dxfId="25">
      <pivotArea dataOnly="0" labelOnly="1" fieldPosition="0">
        <references count="1">
          <reference field="7" count="1">
            <x v="22"/>
          </reference>
        </references>
      </pivotArea>
    </format>
    <format dxfId="24">
      <pivotArea collapsedLevelsAreSubtotals="1" fieldPosition="0">
        <references count="1">
          <reference field="7" count="1">
            <x v="23"/>
          </reference>
        </references>
      </pivotArea>
    </format>
    <format dxfId="23">
      <pivotArea dataOnly="0" labelOnly="1" fieldPosition="0">
        <references count="1">
          <reference field="7" count="1">
            <x v="23"/>
          </reference>
        </references>
      </pivotArea>
    </format>
    <format dxfId="22">
      <pivotArea collapsedLevelsAreSubtotals="1" fieldPosition="0">
        <references count="1">
          <reference field="7" count="1">
            <x v="24"/>
          </reference>
        </references>
      </pivotArea>
    </format>
    <format dxfId="21">
      <pivotArea dataOnly="0" labelOnly="1" fieldPosition="0">
        <references count="1">
          <reference field="7" count="1">
            <x v="24"/>
          </reference>
        </references>
      </pivotArea>
    </format>
    <format dxfId="20">
      <pivotArea collapsedLevelsAreSubtotals="1" fieldPosition="0">
        <references count="1">
          <reference field="7" count="1">
            <x v="25"/>
          </reference>
        </references>
      </pivotArea>
    </format>
    <format dxfId="19">
      <pivotArea dataOnly="0" labelOnly="1" fieldPosition="0">
        <references count="1">
          <reference field="7" count="1">
            <x v="25"/>
          </reference>
        </references>
      </pivotArea>
    </format>
    <format dxfId="18">
      <pivotArea collapsedLevelsAreSubtotals="1" fieldPosition="0">
        <references count="1">
          <reference field="7" count="1">
            <x v="26"/>
          </reference>
        </references>
      </pivotArea>
    </format>
    <format dxfId="17">
      <pivotArea dataOnly="0" labelOnly="1" fieldPosition="0">
        <references count="1">
          <reference field="7" count="1">
            <x v="26"/>
          </reference>
        </references>
      </pivotArea>
    </format>
    <format dxfId="16">
      <pivotArea collapsedLevelsAreSubtotals="1" fieldPosition="0">
        <references count="1">
          <reference field="7" count="1">
            <x v="27"/>
          </reference>
        </references>
      </pivotArea>
    </format>
    <format dxfId="15">
      <pivotArea dataOnly="0" labelOnly="1" fieldPosition="0">
        <references count="1">
          <reference field="7" count="1">
            <x v="27"/>
          </reference>
        </references>
      </pivotArea>
    </format>
    <format dxfId="14">
      <pivotArea dataOnly="0" labelOnly="1" fieldPosition="0">
        <references count="2">
          <reference field="4" count="5">
            <x v="47"/>
            <x v="55"/>
            <x v="63"/>
            <x v="83"/>
            <x v="85"/>
          </reference>
          <reference field="7" count="1" selected="0">
            <x v="28"/>
          </reference>
        </references>
      </pivotArea>
    </format>
    <format dxfId="13">
      <pivotArea collapsedLevelsAreSubtotals="1" fieldPosition="0">
        <references count="1">
          <reference field="7" count="1">
            <x v="30"/>
          </reference>
        </references>
      </pivotArea>
    </format>
    <format dxfId="12">
      <pivotArea dataOnly="0" labelOnly="1" fieldPosition="0">
        <references count="1">
          <reference field="7" count="1">
            <x v="30"/>
          </reference>
        </references>
      </pivotArea>
    </format>
    <format dxfId="11">
      <pivotArea collapsedLevelsAreSubtotals="1" fieldPosition="0">
        <references count="1">
          <reference field="7" count="1">
            <x v="29"/>
          </reference>
        </references>
      </pivotArea>
    </format>
    <format dxfId="10">
      <pivotArea dataOnly="0" labelOnly="1" fieldPosition="0">
        <references count="1">
          <reference field="7" count="1">
            <x v="29"/>
          </reference>
        </references>
      </pivotArea>
    </format>
    <format dxfId="9">
      <pivotArea collapsedLevelsAreSubtotals="1" fieldPosition="0">
        <references count="1">
          <reference field="7" count="1">
            <x v="28"/>
          </reference>
        </references>
      </pivotArea>
    </format>
    <format dxfId="8">
      <pivotArea dataOnly="0" labelOnly="1" fieldPosition="0">
        <references count="1">
          <reference field="7" count="1">
            <x v="28"/>
          </reference>
        </references>
      </pivotArea>
    </format>
    <format dxfId="7">
      <pivotArea collapsedLevelsAreSubtotals="1" fieldPosition="0">
        <references count="1">
          <reference field="7" count="1">
            <x v="31"/>
          </reference>
        </references>
      </pivotArea>
    </format>
    <format dxfId="6">
      <pivotArea dataOnly="0" labelOnly="1" fieldPosition="0">
        <references count="1">
          <reference field="7" count="1">
            <x v="31"/>
          </reference>
        </references>
      </pivotArea>
    </format>
    <format dxfId="5">
      <pivotArea collapsedLevelsAreSubtotals="1" fieldPosition="0">
        <references count="1">
          <reference field="7" count="1">
            <x v="32"/>
          </reference>
        </references>
      </pivotArea>
    </format>
    <format dxfId="4">
      <pivotArea dataOnly="0" labelOnly="1" fieldPosition="0">
        <references count="1">
          <reference field="7" count="1">
            <x v="32"/>
          </reference>
        </references>
      </pivotArea>
    </format>
    <format dxfId="3">
      <pivotArea collapsedLevelsAreSubtotals="1" fieldPosition="0">
        <references count="1">
          <reference field="7" count="1">
            <x v="33"/>
          </reference>
        </references>
      </pivotArea>
    </format>
    <format dxfId="2">
      <pivotArea dataOnly="0" labelOnly="1" fieldPosition="0">
        <references count="1">
          <reference field="7" count="1">
            <x v="33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google.com/forms/d/e/1FAIpQLSd2l54dPyr3Vf2l05D1TdsoQygOdeaRNhjESQKjAKQnn4QlEQ/viewform?edit2=2_ABaOnucPeUa2NmwTzE8v5AkUAOv8MWApe-bP18wsx4ZI4059XYu8lODYDKhzMuF61cDhRQs" TargetMode="External"/><Relationship Id="rId21" Type="http://schemas.openxmlformats.org/officeDocument/2006/relationships/hyperlink" Target="https://docs.google.com/forms/d/e/1FAIpQLSd2l54dPyr3Vf2l05D1TdsoQygOdeaRNhjESQKjAKQnn4QlEQ/viewform?edit2=2_ABaOnue2yTEz6mUgk-D_pSsRbNGd3QnYpOytD1KHTs3ztxaQRChuX5h7AbqP6gUyTEzNOFc" TargetMode="External"/><Relationship Id="rId42" Type="http://schemas.openxmlformats.org/officeDocument/2006/relationships/hyperlink" Target="https://docs.google.com/forms/d/e/1FAIpQLSd2l54dPyr3Vf2l05D1TdsoQygOdeaRNhjESQKjAKQnn4QlEQ/viewform?edit2=2_ABaOnucNPwszzgiLV15Iy-3AV-Tp5yBV87zsRlwcQXs0TcWaewc_vBYmku5lCDWAgUrGcyo" TargetMode="External"/><Relationship Id="rId63" Type="http://schemas.openxmlformats.org/officeDocument/2006/relationships/hyperlink" Target="https://docs.google.com/forms/d/e/1FAIpQLSd2l54dPyr3Vf2l05D1TdsoQygOdeaRNhjESQKjAKQnn4QlEQ/viewform?edit2=2_ABaOnucxOBAvO7Xi6KDXT0F2vm0o3vLUlc_kgOPhIq2yV36U0aaE_6qECA5spF-JG0_dM3w" TargetMode="External"/><Relationship Id="rId84" Type="http://schemas.openxmlformats.org/officeDocument/2006/relationships/hyperlink" Target="https://docs.google.com/forms/d/e/1FAIpQLSd2l54dPyr3Vf2l05D1TdsoQygOdeaRNhjESQKjAKQnn4QlEQ/viewform?edit2=2_ABaOnue0WrQzOA_W64tUdCqU0_LwKvhzTGHr86mQUISLASQMgHbe_D06pBMuW3UtGYbfBvI" TargetMode="External"/><Relationship Id="rId138" Type="http://schemas.openxmlformats.org/officeDocument/2006/relationships/hyperlink" Target="https://docs.google.com/forms/d/e/1FAIpQLSd2l54dPyr3Vf2l05D1TdsoQygOdeaRNhjESQKjAKQnn4QlEQ/viewform?edit2=2_ABaOnucuVH-in4jRcaPcD3bbh1EEK1kNoimLCZVtb82iqBjCcuw7uYUiP6X5yDdq52qSKbU" TargetMode="External"/><Relationship Id="rId159" Type="http://schemas.openxmlformats.org/officeDocument/2006/relationships/hyperlink" Target="https://docs.google.com/forms/d/e/1FAIpQLSd2l54dPyr3Vf2l05D1TdsoQygOdeaRNhjESQKjAKQnn4QlEQ/viewform?edit2=2_ABaOnucxtdCK2cBosn7YTXVuGRDlR6mKvW250Zy7772zfqtK_G1-k67k1llqRFbBK800VyQ" TargetMode="External"/><Relationship Id="rId107" Type="http://schemas.openxmlformats.org/officeDocument/2006/relationships/hyperlink" Target="https://docs.google.com/forms/d/e/1FAIpQLSd2l54dPyr3Vf2l05D1TdsoQygOdeaRNhjESQKjAKQnn4QlEQ/viewform?edit2=2_ABaOnucFbCm41B-1ZMcIMPxIYV5prIv1UQgO_9C9E5J0Yuk5rBtKdKmc6Ge8Gpm71kf9Xe4" TargetMode="External"/><Relationship Id="rId11" Type="http://schemas.openxmlformats.org/officeDocument/2006/relationships/hyperlink" Target="https://docs.google.com/forms/d/e/1FAIpQLSd2l54dPyr3Vf2l05D1TdsoQygOdeaRNhjESQKjAKQnn4QlEQ/viewform?edit2=2_ABaOnudDPCvrxqvjMFxHyGUQLEeY0RZVllAidk4yObNzQ1DRhrEh_zRKAvBbuMSPIhPzG0Q" TargetMode="External"/><Relationship Id="rId32" Type="http://schemas.openxmlformats.org/officeDocument/2006/relationships/hyperlink" Target="https://docs.google.com/forms/d/e/1FAIpQLSd2l54dPyr3Vf2l05D1TdsoQygOdeaRNhjESQKjAKQnn4QlEQ/viewform?edit2=2_ABaOnuf7x57tW4EWEjfnVXQQxI3v8TGH6xIhXLZZFwQmL6aB3AE23vV2nDW-ET-doof21rE" TargetMode="External"/><Relationship Id="rId53" Type="http://schemas.openxmlformats.org/officeDocument/2006/relationships/hyperlink" Target="https://docs.google.com/forms/d/e/1FAIpQLSd2l54dPyr3Vf2l05D1TdsoQygOdeaRNhjESQKjAKQnn4QlEQ/viewform?edit2=2_ABaOnue6-VX4AxnFYF49gF0i7xoEHwwDD7zYhnaxIlq5K2j3wjn53DdJT1G8VrXLpVCub4w" TargetMode="External"/><Relationship Id="rId74" Type="http://schemas.openxmlformats.org/officeDocument/2006/relationships/hyperlink" Target="https://docs.google.com/forms/d/e/1FAIpQLSd2l54dPyr3Vf2l05D1TdsoQygOdeaRNhjESQKjAKQnn4QlEQ/viewform?edit2=2_ABaOnuc759ZLGBQH2g8i4vk9kFmjKmeV9slLCOResoqSAV6nF3_SAPHlnO1J9aak43tb8v8" TargetMode="External"/><Relationship Id="rId128" Type="http://schemas.openxmlformats.org/officeDocument/2006/relationships/hyperlink" Target="https://docs.google.com/forms/d/e/1FAIpQLSd2l54dPyr3Vf2l05D1TdsoQygOdeaRNhjESQKjAKQnn4QlEQ/viewform?edit2=2_ABaOnufze7YsUWvfGnIJffONNcTs0elYZJ-6mZLhdEnmH2h3Z-_zLcc3Uwn4nev8MgSvewc" TargetMode="External"/><Relationship Id="rId149" Type="http://schemas.openxmlformats.org/officeDocument/2006/relationships/hyperlink" Target="https://docs.google.com/forms/d/e/1FAIpQLSd2l54dPyr3Vf2l05D1TdsoQygOdeaRNhjESQKjAKQnn4QlEQ/viewform?edit2=2_ABaOnueZD1s17Tno2hLzIyjhh3T3nxb3doTXW8GfVTspPmHUiJmhWO1X5rJdIJ_q6K1LoTc" TargetMode="External"/><Relationship Id="rId5" Type="http://schemas.openxmlformats.org/officeDocument/2006/relationships/hyperlink" Target="https://docs.google.com/forms/d/e/1FAIpQLSd2l54dPyr3Vf2l05D1TdsoQygOdeaRNhjESQKjAKQnn4QlEQ/viewform?edit2=2_ABaOnueVphpaGsEpXHK5RpWfj_FtJgAFKz9xOftqZEUiWVR_A8trUuLMU1UQi3bAc2q5KC0" TargetMode="External"/><Relationship Id="rId95" Type="http://schemas.openxmlformats.org/officeDocument/2006/relationships/hyperlink" Target="https://docs.google.com/forms/d/e/1FAIpQLSd2l54dPyr3Vf2l05D1TdsoQygOdeaRNhjESQKjAKQnn4QlEQ/viewform?edit2=2_ABaOnufhKwjfyuZ205cwUrgHhoIsIy-xojnSJ77AmdwDGQAPFoa9E225oun5P0DDvsXIzTY" TargetMode="External"/><Relationship Id="rId160" Type="http://schemas.openxmlformats.org/officeDocument/2006/relationships/vmlDrawing" Target="../drawings/vmlDrawing1.vml"/><Relationship Id="rId22" Type="http://schemas.openxmlformats.org/officeDocument/2006/relationships/hyperlink" Target="https://docs.google.com/forms/d/e/1FAIpQLSd2l54dPyr3Vf2l05D1TdsoQygOdeaRNhjESQKjAKQnn4QlEQ/viewform?edit2=2_ABaOnufx_iZM2V-Zx88jU0Il1y0DCBqad2wp6sjehO1kxEhDqMfVKudybMd3MibCn-y69Yw" TargetMode="External"/><Relationship Id="rId43" Type="http://schemas.openxmlformats.org/officeDocument/2006/relationships/hyperlink" Target="https://docs.google.com/forms/d/e/1FAIpQLSd2l54dPyr3Vf2l05D1TdsoQygOdeaRNhjESQKjAKQnn4QlEQ/viewform?edit2=2_ABaOnufTw8HE_pgJpl_4Ota0I7m3_ZfDpH9BpCdy07HoD2iMAFxNaFgsvsAI27U6HJOByz0" TargetMode="External"/><Relationship Id="rId64" Type="http://schemas.openxmlformats.org/officeDocument/2006/relationships/hyperlink" Target="https://docs.google.com/forms/d/e/1FAIpQLSd2l54dPyr3Vf2l05D1TdsoQygOdeaRNhjESQKjAKQnn4QlEQ/viewform?edit2=2_ABaOnudWgSRmheOGg5b0G77ajcVLoIWj7qRljDzYUtL-0J8aSzABd1aDVQEagmKRD5xfYBY" TargetMode="External"/><Relationship Id="rId118" Type="http://schemas.openxmlformats.org/officeDocument/2006/relationships/hyperlink" Target="https://docs.google.com/forms/d/e/1FAIpQLSd2l54dPyr3Vf2l05D1TdsoQygOdeaRNhjESQKjAKQnn4QlEQ/viewform?edit2=2_ABaOnufoIf8B21QBu-rKvTpTJwshY-faCJoQzZWkO7rBsqErr5rofKu2I3Yitl2HpbRaypo" TargetMode="External"/><Relationship Id="rId139" Type="http://schemas.openxmlformats.org/officeDocument/2006/relationships/hyperlink" Target="https://docs.google.com/forms/d/e/1FAIpQLSd2l54dPyr3Vf2l05D1TdsoQygOdeaRNhjESQKjAKQnn4QlEQ/viewform?edit2=2_ABaOnueaZ88cOlF99Estd8pZ26VSQLIX1kjgdmjgNJLlWpzapOmhwa6iU_lU74MLYQZK7nY" TargetMode="External"/><Relationship Id="rId85" Type="http://schemas.openxmlformats.org/officeDocument/2006/relationships/hyperlink" Target="https://docs.google.com/forms/d/e/1FAIpQLSd2l54dPyr3Vf2l05D1TdsoQygOdeaRNhjESQKjAKQnn4QlEQ/viewform?edit2=2_ABaOnucmfvOwT2AipJwfEHQjZ8leL0SlE6uYCpO84Uf95253h9wPZ2wv6VV5b-L3QjvMgbQ" TargetMode="External"/><Relationship Id="rId150" Type="http://schemas.openxmlformats.org/officeDocument/2006/relationships/hyperlink" Target="https://docs.google.com/forms/d/e/1FAIpQLSd2l54dPyr3Vf2l05D1TdsoQygOdeaRNhjESQKjAKQnn4QlEQ/viewform?edit2=2_ABaOnufOmErMdFCXpTrRRxG8-bGel6myA_RW8TJ-RhFtz2yvsRo8KAHMBlS95-uIGlJ2wkI" TargetMode="External"/><Relationship Id="rId12" Type="http://schemas.openxmlformats.org/officeDocument/2006/relationships/hyperlink" Target="https://docs.google.com/forms/d/e/1FAIpQLSd2l54dPyr3Vf2l05D1TdsoQygOdeaRNhjESQKjAKQnn4QlEQ/viewform?edit2=2_ABaOnufiFRqSSD67IiOU4TktfhVv88uVSBvlWqTi1-CMjcyrm2Sw5lB8heUWjHokQRYE_X8" TargetMode="External"/><Relationship Id="rId17" Type="http://schemas.openxmlformats.org/officeDocument/2006/relationships/hyperlink" Target="https://docs.google.com/forms/d/e/1FAIpQLSd2l54dPyr3Vf2l05D1TdsoQygOdeaRNhjESQKjAKQnn4QlEQ/viewform?edit2=2_ABaOnudyYc6Y9e7LprpQ0OsclHzupMjWEAkr5dGG0l1AedaybqffaEdT_Uujj5bDZ4CNKL8" TargetMode="External"/><Relationship Id="rId33" Type="http://schemas.openxmlformats.org/officeDocument/2006/relationships/hyperlink" Target="https://docs.google.com/forms/d/e/1FAIpQLSd2l54dPyr3Vf2l05D1TdsoQygOdeaRNhjESQKjAKQnn4QlEQ/viewform?edit2=2_ABaOnucb4bE3C_fQT_exRu4X1JrUjWyyOFyTDuGQWfcB3-N30CtO1_fAU4_5EM7OPZ1EOYw" TargetMode="External"/><Relationship Id="rId38" Type="http://schemas.openxmlformats.org/officeDocument/2006/relationships/hyperlink" Target="https://docs.google.com/forms/d/e/1FAIpQLSd2l54dPyr3Vf2l05D1TdsoQygOdeaRNhjESQKjAKQnn4QlEQ/viewform?edit2=2_ABaOnudPtcuaQDq0hYDsirRCM5058hrW09x1-sCEcBwojk5IAS0t3Uf4_Ixphrzbm2PX0IM" TargetMode="External"/><Relationship Id="rId59" Type="http://schemas.openxmlformats.org/officeDocument/2006/relationships/hyperlink" Target="https://docs.google.com/forms/d/e/1FAIpQLSd2l54dPyr3Vf2l05D1TdsoQygOdeaRNhjESQKjAKQnn4QlEQ/viewform?edit2=2_ABaOnufqL5t9vnWyl8x-uOf-yjj4D-F2N-VkGL-U26wK6s5dw_uvJ3AhM_2Z9xCZfweQwvE" TargetMode="External"/><Relationship Id="rId103" Type="http://schemas.openxmlformats.org/officeDocument/2006/relationships/hyperlink" Target="https://docs.google.com/forms/d/e/1FAIpQLSd2l54dPyr3Vf2l05D1TdsoQygOdeaRNhjESQKjAKQnn4QlEQ/viewform?edit2=2_ABaOnucSa4Ejg8zVp3bBFwdSa287TgnLXlIqWwXi6Dz8vDpwjEZqRwByhOuN7JQ8XGIz7gE" TargetMode="External"/><Relationship Id="rId108" Type="http://schemas.openxmlformats.org/officeDocument/2006/relationships/hyperlink" Target="https://docs.google.com/forms/d/e/1FAIpQLSd2l54dPyr3Vf2l05D1TdsoQygOdeaRNhjESQKjAKQnn4QlEQ/viewform?edit2=2_ABaOnucXy4V3FijacNWNj4k8qefq-s85J1bEVFwC-pwBxTs4pkkRkttwL5nXAzu07JMw-Yc" TargetMode="External"/><Relationship Id="rId124" Type="http://schemas.openxmlformats.org/officeDocument/2006/relationships/hyperlink" Target="https://docs.google.com/forms/d/e/1FAIpQLSd2l54dPyr3Vf2l05D1TdsoQygOdeaRNhjESQKjAKQnn4QlEQ/viewform?edit2=2_ABaOnuflKyjnLYtcePtNthsft7-fmHGWV6vB9pZg7HOjzE4rWadXXdC6FbWJRo3Vi6vHDjA" TargetMode="External"/><Relationship Id="rId129" Type="http://schemas.openxmlformats.org/officeDocument/2006/relationships/hyperlink" Target="https://docs.google.com/forms/d/e/1FAIpQLSd2l54dPyr3Vf2l05D1TdsoQygOdeaRNhjESQKjAKQnn4QlEQ/viewform?edit2=2_ABaOnufl7-B9UW_uLAdeF9iBW-d_-ngTqN_06FKSjQTFlpyEdvUi9Mm1etw54898rQerbGw" TargetMode="External"/><Relationship Id="rId54" Type="http://schemas.openxmlformats.org/officeDocument/2006/relationships/hyperlink" Target="https://docs.google.com/forms/d/e/1FAIpQLSd2l54dPyr3Vf2l05D1TdsoQygOdeaRNhjESQKjAKQnn4QlEQ/viewform?edit2=2_ABaOnudTWu9-b047rpXFjAlJM8SmhKHikR6wW3OcXeULlyxnZc0QQWARCPtUwnaRgBAvD9U" TargetMode="External"/><Relationship Id="rId70" Type="http://schemas.openxmlformats.org/officeDocument/2006/relationships/hyperlink" Target="https://docs.google.com/forms/d/e/1FAIpQLSd2l54dPyr3Vf2l05D1TdsoQygOdeaRNhjESQKjAKQnn4QlEQ/viewform?edit2=2_ABaOnucFrQgTyznHJwMdPTb-hwyqVR-adDhnz_5guVTsOJYbtf5Iv4BqMA-5tOiHWoqAvkM" TargetMode="External"/><Relationship Id="rId75" Type="http://schemas.openxmlformats.org/officeDocument/2006/relationships/hyperlink" Target="https://docs.google.com/forms/d/e/1FAIpQLSd2l54dPyr3Vf2l05D1TdsoQygOdeaRNhjESQKjAKQnn4QlEQ/viewform?edit2=2_ABaOnuc9qiuH3ERHSlmmO2XLmxycJPzngBnWPWDBu5qSsL6xEKGjxmII0P0mDcS1ctwNRhs" TargetMode="External"/><Relationship Id="rId91" Type="http://schemas.openxmlformats.org/officeDocument/2006/relationships/hyperlink" Target="https://docs.google.com/forms/d/e/1FAIpQLSd2l54dPyr3Vf2l05D1TdsoQygOdeaRNhjESQKjAKQnn4QlEQ/viewform?edit2=2_ABaOnudMaaW89MM8S36ocVhCi3FpFHmporDiQAk8Rsq1045Jx3c8Q0fFiyvg14MHDHRwVkk" TargetMode="External"/><Relationship Id="rId96" Type="http://schemas.openxmlformats.org/officeDocument/2006/relationships/hyperlink" Target="https://docs.google.com/forms/d/e/1FAIpQLSd2l54dPyr3Vf2l05D1TdsoQygOdeaRNhjESQKjAKQnn4QlEQ/viewform?edit2=2_ABaOnufM7zm9YPy8hSVXA0r6nZ2quIUxRzAu3GRs5BMOVW6BZwErsgfNatYI1mDI8iM_9hA" TargetMode="External"/><Relationship Id="rId140" Type="http://schemas.openxmlformats.org/officeDocument/2006/relationships/hyperlink" Target="https://docs.google.com/forms/d/e/1FAIpQLSd2l54dPyr3Vf2l05D1TdsoQygOdeaRNhjESQKjAKQnn4QlEQ/viewform?edit2=2_ABaOnueS_GyApZd04Ahw_VQ94GWpCzxuthlKsFMNDNNbSJMXazeqqwRFtpk4wYHoJDd6JYg" TargetMode="External"/><Relationship Id="rId145" Type="http://schemas.openxmlformats.org/officeDocument/2006/relationships/hyperlink" Target="https://docs.google.com/forms/d/e/1FAIpQLSd2l54dPyr3Vf2l05D1TdsoQygOdeaRNhjESQKjAKQnn4QlEQ/viewform?edit2=2_ABaOnudtRbJ-azYubGcEeFNS8uxxKF_2je6391nvt5qKQ1SlLOdIjPaVcPHRBFzKBQxnleA" TargetMode="External"/><Relationship Id="rId161" Type="http://schemas.openxmlformats.org/officeDocument/2006/relationships/comments" Target="../comments1.xml"/><Relationship Id="rId1" Type="http://schemas.openxmlformats.org/officeDocument/2006/relationships/hyperlink" Target="https://docs.google.com/forms/d/e/1FAIpQLSd2l54dPyr3Vf2l05D1TdsoQygOdeaRNhjESQKjAKQnn4QlEQ/viewform?edit2=2_ABaOnueFP2rgRfF0cSoRdgx1suPBFkc385at_idCrvJP3myR97lEUU8VT26UJ20EdEOZfoM" TargetMode="External"/><Relationship Id="rId6" Type="http://schemas.openxmlformats.org/officeDocument/2006/relationships/hyperlink" Target="https://docs.google.com/forms/d/e/1FAIpQLSd2l54dPyr3Vf2l05D1TdsoQygOdeaRNhjESQKjAKQnn4QlEQ/viewform?edit2=2_ABaOnufKqKDP2a-TNQgjt21FVbv34qOoF-ZKDs_w-v49knxMc4nRtwkGI8XcqhZPawWVPaE" TargetMode="External"/><Relationship Id="rId23" Type="http://schemas.openxmlformats.org/officeDocument/2006/relationships/hyperlink" Target="https://docs.google.com/forms/d/e/1FAIpQLSd2l54dPyr3Vf2l05D1TdsoQygOdeaRNhjESQKjAKQnn4QlEQ/viewform?edit2=2_ABaOnueNB3rLkl65bljFVjNWaoOUkRy1il8qj9iG3MS8KIhqOu1xqxT3vCzHJs0wLa5qGiU" TargetMode="External"/><Relationship Id="rId28" Type="http://schemas.openxmlformats.org/officeDocument/2006/relationships/hyperlink" Target="https://docs.google.com/forms/d/e/1FAIpQLSd2l54dPyr3Vf2l05D1TdsoQygOdeaRNhjESQKjAKQnn4QlEQ/viewform?edit2=2_ABaOnudf83rPlvYigrG3CS-ig3Pp3GxPKWoMdO5nRYMoBXqs99K6vuOTPJeoDxBY6TwxIac" TargetMode="External"/><Relationship Id="rId49" Type="http://schemas.openxmlformats.org/officeDocument/2006/relationships/hyperlink" Target="https://docs.google.com/forms/d/e/1FAIpQLSd2l54dPyr3Vf2l05D1TdsoQygOdeaRNhjESQKjAKQnn4QlEQ/viewform?edit2=2_ABaOnufjuyuZ1endp_L_tRW1SfZUydSO4_dHac3r44McBXMnqRH7hud3YDGIyHIeJjS7ssA" TargetMode="External"/><Relationship Id="rId114" Type="http://schemas.openxmlformats.org/officeDocument/2006/relationships/hyperlink" Target="https://docs.google.com/forms/d/e/1FAIpQLSd2l54dPyr3Vf2l05D1TdsoQygOdeaRNhjESQKjAKQnn4QlEQ/viewform?edit2=2_ABaOnucKDk6ThHNkqG6Nb9vwJx6Ksvrf1bqC0VdrwntldjRtrdtn6kwzRHpmmJD3kDaDlQ0" TargetMode="External"/><Relationship Id="rId119" Type="http://schemas.openxmlformats.org/officeDocument/2006/relationships/hyperlink" Target="https://docs.google.com/forms/d/e/1FAIpQLSd2l54dPyr3Vf2l05D1TdsoQygOdeaRNhjESQKjAKQnn4QlEQ/viewform?edit2=2_ABaOnueYSNPEt7o9To118stiqYER7ZNcnxn-qYM8oFEotqnV5Uar28EPyTrIqSJx_SFJdiY" TargetMode="External"/><Relationship Id="rId44" Type="http://schemas.openxmlformats.org/officeDocument/2006/relationships/hyperlink" Target="https://docs.google.com/forms/d/e/1FAIpQLSd2l54dPyr3Vf2l05D1TdsoQygOdeaRNhjESQKjAKQnn4QlEQ/viewform?edit2=2_ABaOnufwTvlUqXWi9qaXh24OP1jepsoVoPCNfwW-tBq9DbI0XLNf9Rn5VL4OCgsHIGOsybI" TargetMode="External"/><Relationship Id="rId60" Type="http://schemas.openxmlformats.org/officeDocument/2006/relationships/hyperlink" Target="https://docs.google.com/forms/d/e/1FAIpQLSd2l54dPyr3Vf2l05D1TdsoQygOdeaRNhjESQKjAKQnn4QlEQ/viewform?edit2=2_ABaOnudkdf0AHhEggi0O30qN9J9adEgqmPFw3cDrHBbf3JhsBrWw9QqBnBLzIGCMS250DIU" TargetMode="External"/><Relationship Id="rId65" Type="http://schemas.openxmlformats.org/officeDocument/2006/relationships/hyperlink" Target="https://docs.google.com/forms/d/e/1FAIpQLSd2l54dPyr3Vf2l05D1TdsoQygOdeaRNhjESQKjAKQnn4QlEQ/viewform?edit2=2_ABaOnufeAv4B6WnBGuhcRo0DivjwG8i4hrQHEpadSpWSCRorN5Pm-eRDlhfOgfpRadP5iH4" TargetMode="External"/><Relationship Id="rId81" Type="http://schemas.openxmlformats.org/officeDocument/2006/relationships/hyperlink" Target="https://docs.google.com/forms/d/e/1FAIpQLSd2l54dPyr3Vf2l05D1TdsoQygOdeaRNhjESQKjAKQnn4QlEQ/viewform?edit2=2_ABaOnud0sq50HpHAjvGXgXAfboI03C_DXa90Nz13OlV3BK6A5VAVjlcJTlasQ1vkLwNuoow" TargetMode="External"/><Relationship Id="rId86" Type="http://schemas.openxmlformats.org/officeDocument/2006/relationships/hyperlink" Target="https://docs.google.com/forms/d/e/1FAIpQLSd2l54dPyr3Vf2l05D1TdsoQygOdeaRNhjESQKjAKQnn4QlEQ/viewform?edit2=2_ABaOnuddIerF9WSsO2TVjn1BQctfwvtQS4p0tPFsPxDpqrCLPpT3hG77Ed9M3gUCmaaAA-Y" TargetMode="External"/><Relationship Id="rId130" Type="http://schemas.openxmlformats.org/officeDocument/2006/relationships/hyperlink" Target="https://docs.google.com/forms/d/e/1FAIpQLSd2l54dPyr3Vf2l05D1TdsoQygOdeaRNhjESQKjAKQnn4QlEQ/viewform?edit2=2_ABaOnuf0_7YGajT-JtMMDnxQF9TTvspRfm18z8rYMiPTUvEzMJeLb6-ty6pjTkV2Jl9Jweo" TargetMode="External"/><Relationship Id="rId135" Type="http://schemas.openxmlformats.org/officeDocument/2006/relationships/hyperlink" Target="https://docs.google.com/forms/d/e/1FAIpQLSd2l54dPyr3Vf2l05D1TdsoQygOdeaRNhjESQKjAKQnn4QlEQ/viewform?edit2=2_ABaOnucsvOeLCFimjajqnJneimmKzpdR6HTOx5S7ztETp53EYRZsQCJjaZQaWWT9BjfO7ic" TargetMode="External"/><Relationship Id="rId151" Type="http://schemas.openxmlformats.org/officeDocument/2006/relationships/hyperlink" Target="https://docs.google.com/forms/d/e/1FAIpQLSd2l54dPyr3Vf2l05D1TdsoQygOdeaRNhjESQKjAKQnn4QlEQ/viewform?edit2=2_ABaOnudtdqCxW_2vQTphJMeOQh0RZVi2q8mkOKHd8bU9vYs58TivCjZIbCA4SzVuIRK1epQ" TargetMode="External"/><Relationship Id="rId156" Type="http://schemas.openxmlformats.org/officeDocument/2006/relationships/hyperlink" Target="https://docs.google.com/forms/d/e/1FAIpQLSd2l54dPyr3Vf2l05D1TdsoQygOdeaRNhjESQKjAKQnn4QlEQ/viewform?edit2=2_ABaOnudilP2T6ntpv6nybqhl3ogkAHWmfjJpSbimbkPEc4kvoqrYomfJR3YBMsMIy6vGUoE" TargetMode="External"/><Relationship Id="rId13" Type="http://schemas.openxmlformats.org/officeDocument/2006/relationships/hyperlink" Target="https://docs.google.com/forms/d/e/1FAIpQLSd2l54dPyr3Vf2l05D1TdsoQygOdeaRNhjESQKjAKQnn4QlEQ/viewform?edit2=2_ABaOnudAsCP3L2WAAzHWznBU1JLTIltJ6mjhjI-KsXv2tKjpEBP3B7NVTYNMAuK4Q-cFZwU" TargetMode="External"/><Relationship Id="rId18" Type="http://schemas.openxmlformats.org/officeDocument/2006/relationships/hyperlink" Target="https://docs.google.com/forms/d/e/1FAIpQLSd2l54dPyr3Vf2l05D1TdsoQygOdeaRNhjESQKjAKQnn4QlEQ/viewform?edit2=2_ABaOnuffK8IVXWgqy7nzCToYvbOw6XgFtm7od-Z2aNo4_2TlfunU_XN3ROTktfvvGNGsukQ" TargetMode="External"/><Relationship Id="rId39" Type="http://schemas.openxmlformats.org/officeDocument/2006/relationships/hyperlink" Target="https://docs.google.com/forms/d/e/1FAIpQLSd2l54dPyr3Vf2l05D1TdsoQygOdeaRNhjESQKjAKQnn4QlEQ/viewform?edit2=2_ABaOnud8WH_QDML64ybT3S8P8xHQHj3Cn4uB-oXspeG5Ko8tJWtdeXmmb511p_A0TqhCFqA" TargetMode="External"/><Relationship Id="rId109" Type="http://schemas.openxmlformats.org/officeDocument/2006/relationships/hyperlink" Target="https://docs.google.com/forms/d/e/1FAIpQLSd2l54dPyr3Vf2l05D1TdsoQygOdeaRNhjESQKjAKQnn4QlEQ/viewform?edit2=2_ABaOnuf-8J8GcEk9oF7K-fdFD3kasknsybXTdWZh6W0k7WygKrz7UC5eDbGvI532-3SKuEE" TargetMode="External"/><Relationship Id="rId34" Type="http://schemas.openxmlformats.org/officeDocument/2006/relationships/hyperlink" Target="https://docs.google.com/forms/d/e/1FAIpQLSd2l54dPyr3Vf2l05D1TdsoQygOdeaRNhjESQKjAKQnn4QlEQ/viewform?edit2=2_ABaOnud0OYtRTEiFVqBrkE-Ke5mgmsqutVTsNHAAFYWwAj5HGzwNwvj2a_vBQLGTP-s_iJI" TargetMode="External"/><Relationship Id="rId50" Type="http://schemas.openxmlformats.org/officeDocument/2006/relationships/hyperlink" Target="https://docs.google.com/forms/d/e/1FAIpQLSd2l54dPyr3Vf2l05D1TdsoQygOdeaRNhjESQKjAKQnn4QlEQ/viewform?edit2=2_ABaOnuf1NScHw3EUxdLVkizLjgWkeJTaswKwZ1_Sosnczf7oLfn67g0ZqTK-k2tK3UktYl8" TargetMode="External"/><Relationship Id="rId55" Type="http://schemas.openxmlformats.org/officeDocument/2006/relationships/hyperlink" Target="https://docs.google.com/forms/d/e/1FAIpQLSd2l54dPyr3Vf2l05D1TdsoQygOdeaRNhjESQKjAKQnn4QlEQ/viewform?edit2=2_ABaOnufxiOX7uv1TpA0PlXaQjxFbYrxV8yiivOCayvTsRCj-NfPcG91U6nMuHe57ajedz10" TargetMode="External"/><Relationship Id="rId76" Type="http://schemas.openxmlformats.org/officeDocument/2006/relationships/hyperlink" Target="https://docs.google.com/forms/d/e/1FAIpQLSd2l54dPyr3Vf2l05D1TdsoQygOdeaRNhjESQKjAKQnn4QlEQ/viewform?edit2=2_ABaOnudQtTkvW0egv6h-0aI_md-b1VSSalEwbku_RGsaaq5p23VEU8j-Y_RYHZTRbheAOUY" TargetMode="External"/><Relationship Id="rId97" Type="http://schemas.openxmlformats.org/officeDocument/2006/relationships/hyperlink" Target="https://docs.google.com/forms/d/e/1FAIpQLSd2l54dPyr3Vf2l05D1TdsoQygOdeaRNhjESQKjAKQnn4QlEQ/viewform?edit2=2_ABaOnucOlxh_mlqIgHm5wl5dy3SPZK9FoCpFcOVU4TKCJgErXlBc1brxSrjeiJkaf6GkOoo" TargetMode="External"/><Relationship Id="rId104" Type="http://schemas.openxmlformats.org/officeDocument/2006/relationships/hyperlink" Target="https://docs.google.com/forms/d/e/1FAIpQLSd2l54dPyr3Vf2l05D1TdsoQygOdeaRNhjESQKjAKQnn4QlEQ/viewform?edit2=2_ABaOnuewZrJeOEioPqQevlAFpm3LbawjnUpjzWw8dhktt9If-tOv1gwHDEiHZCoWYXaPT7c" TargetMode="External"/><Relationship Id="rId120" Type="http://schemas.openxmlformats.org/officeDocument/2006/relationships/hyperlink" Target="https://docs.google.com/forms/d/e/1FAIpQLSd2l54dPyr3Vf2l05D1TdsoQygOdeaRNhjESQKjAKQnn4QlEQ/viewform?edit2=2_ABaOnuec5CRMY5VzdNtF5aAhpW7tQIVmFIQDx9sQ2zeHn_oOqRwNlkVq8vyT4HrNFixLI5g" TargetMode="External"/><Relationship Id="rId125" Type="http://schemas.openxmlformats.org/officeDocument/2006/relationships/hyperlink" Target="https://docs.google.com/forms/d/e/1FAIpQLSd2l54dPyr3Vf2l05D1TdsoQygOdeaRNhjESQKjAKQnn4QlEQ/viewform?edit2=2_ABaOnudSvE6XnA3YnT7gs2mR2DZM2HCJ__DuY7-zKEpAg0kePcqYq6Dy7-muvHrRnMtCUYc" TargetMode="External"/><Relationship Id="rId141" Type="http://schemas.openxmlformats.org/officeDocument/2006/relationships/hyperlink" Target="https://docs.google.com/forms/d/e/1FAIpQLSd2l54dPyr3Vf2l05D1TdsoQygOdeaRNhjESQKjAKQnn4QlEQ/viewform?edit2=2_ABaOnufjTMLiHW-K806I3lAVx2M9Gmh1GrINGl4CW40yjbmJiXVinIe5jddDhPyqVzgaAVY" TargetMode="External"/><Relationship Id="rId146" Type="http://schemas.openxmlformats.org/officeDocument/2006/relationships/hyperlink" Target="https://docs.google.com/forms/d/e/1FAIpQLSd2l54dPyr3Vf2l05D1TdsoQygOdeaRNhjESQKjAKQnn4QlEQ/viewform?edit2=2_ABaOnucJuYm5KsZzyQgWnvZn0TTfK_cwzKGg048VVqXssmzq7a_P-_Is3NsLAMOFgOMcWcc" TargetMode="External"/><Relationship Id="rId7" Type="http://schemas.openxmlformats.org/officeDocument/2006/relationships/hyperlink" Target="https://docs.google.com/forms/d/e/1FAIpQLSd2l54dPyr3Vf2l05D1TdsoQygOdeaRNhjESQKjAKQnn4QlEQ/viewform?edit2=2_ABaOnueNRo0Skb1eXYwoZ194Tzgl5NEgb7DsRb2x1KvfuxUo_fIZUQPYrfjc9MtmRS9NIV8" TargetMode="External"/><Relationship Id="rId71" Type="http://schemas.openxmlformats.org/officeDocument/2006/relationships/hyperlink" Target="https://docs.google.com/forms/d/e/1FAIpQLSd2l54dPyr3Vf2l05D1TdsoQygOdeaRNhjESQKjAKQnn4QlEQ/viewform?edit2=2_ABaOnufwPWt0mqtjVm0WaSDfhqka7Ohmi9p83vN2Y7hevTOZHy5TcopzX5_NFzjm0U7wD2E" TargetMode="External"/><Relationship Id="rId92" Type="http://schemas.openxmlformats.org/officeDocument/2006/relationships/hyperlink" Target="https://docs.google.com/forms/d/e/1FAIpQLSd2l54dPyr3Vf2l05D1TdsoQygOdeaRNhjESQKjAKQnn4QlEQ/viewform?edit2=2_ABaOnuflOTm8o_k-Z1rxZahHY01DLrON9SBuIN5welJr7rbutDpymha1okiX834ryMV_cUM" TargetMode="External"/><Relationship Id="rId2" Type="http://schemas.openxmlformats.org/officeDocument/2006/relationships/hyperlink" Target="https://docs.google.com/forms/d/e/1FAIpQLSd2l54dPyr3Vf2l05D1TdsoQygOdeaRNhjESQKjAKQnn4QlEQ/viewform?edit2=2_ABaOnueaDhTrp_Orfa76UqUXVdqQJgb26mZB54HkYyZ28cmHbMrmF9sy7rdzQMIYnojXCJ4" TargetMode="External"/><Relationship Id="rId29" Type="http://schemas.openxmlformats.org/officeDocument/2006/relationships/hyperlink" Target="https://docs.google.com/forms/d/e/1FAIpQLSd2l54dPyr3Vf2l05D1TdsoQygOdeaRNhjESQKjAKQnn4QlEQ/viewform?edit2=2_ABaOnudk-MAutMvZ8_BvGEKX3qpST5Fd5kX_ClAYBMxSCQmfIqk_Y9crwS44lDW4swPRSCg" TargetMode="External"/><Relationship Id="rId24" Type="http://schemas.openxmlformats.org/officeDocument/2006/relationships/hyperlink" Target="https://docs.google.com/forms/d/e/1FAIpQLSd2l54dPyr3Vf2l05D1TdsoQygOdeaRNhjESQKjAKQnn4QlEQ/viewform?edit2=2_ABaOnufcr9Uhh8fVEXzFnnl_sfqyHTQygn1Gw8USFR5xTJJT-cSFxmOLL9eIzl-e73ALsQc" TargetMode="External"/><Relationship Id="rId40" Type="http://schemas.openxmlformats.org/officeDocument/2006/relationships/hyperlink" Target="https://docs.google.com/forms/d/e/1FAIpQLSd2l54dPyr3Vf2l05D1TdsoQygOdeaRNhjESQKjAKQnn4QlEQ/viewform?edit2=2_ABaOnufB2PkxmudnspQeUkAy5rh20ijPlZM1V6mJtUp7SPqRtgVt-gwi2U_7IukrHMs0yJ8" TargetMode="External"/><Relationship Id="rId45" Type="http://schemas.openxmlformats.org/officeDocument/2006/relationships/hyperlink" Target="https://docs.google.com/forms/d/e/1FAIpQLSd2l54dPyr3Vf2l05D1TdsoQygOdeaRNhjESQKjAKQnn4QlEQ/viewform?edit2=2_ABaOnufPGjRKF2nt0UBaM7c39NVUvkmQtDndi-wzBlkPDNK4s-JsEuuMZr9PGPUaRi5sqnU" TargetMode="External"/><Relationship Id="rId66" Type="http://schemas.openxmlformats.org/officeDocument/2006/relationships/hyperlink" Target="https://docs.google.com/forms/d/e/1FAIpQLSd2l54dPyr3Vf2l05D1TdsoQygOdeaRNhjESQKjAKQnn4QlEQ/viewform?edit2=2_ABaOnucMomQzxAc49y7gBHYrU4M_NrhqCCB2gnjsOmn9KfweB9LI8F0TcEPpYK2FFMScgEY" TargetMode="External"/><Relationship Id="rId87" Type="http://schemas.openxmlformats.org/officeDocument/2006/relationships/hyperlink" Target="https://docs.google.com/forms/d/e/1FAIpQLSd2l54dPyr3Vf2l05D1TdsoQygOdeaRNhjESQKjAKQnn4QlEQ/viewform?edit2=2_ABaOnucml6DN2hyloC3wKeV-hheAZwC0b_KN3oFLbv3Q0ypMU8WFIGRz1B8F5AhceKrDaQs" TargetMode="External"/><Relationship Id="rId110" Type="http://schemas.openxmlformats.org/officeDocument/2006/relationships/hyperlink" Target="https://docs.google.com/forms/d/e/1FAIpQLSd2l54dPyr3Vf2l05D1TdsoQygOdeaRNhjESQKjAKQnn4QlEQ/viewform?edit2=2_ABaOnudr9wl4trE_1jzkZnA8lARuvUUyDfmHS4jt84hnnTv72q1bnEd-UVLgNlPuZxkRdPE" TargetMode="External"/><Relationship Id="rId115" Type="http://schemas.openxmlformats.org/officeDocument/2006/relationships/hyperlink" Target="https://docs.google.com/forms/d/e/1FAIpQLSd2l54dPyr3Vf2l05D1TdsoQygOdeaRNhjESQKjAKQnn4QlEQ/viewform?edit2=2_ABaOnucdlKAiV0ilxfP2LgDwjhLNXFYAw-yrRr80Pe-mAZ6cMjXW_91ySItMUuyLAYw5qHA" TargetMode="External"/><Relationship Id="rId131" Type="http://schemas.openxmlformats.org/officeDocument/2006/relationships/hyperlink" Target="https://docs.google.com/forms/d/e/1FAIpQLSd2l54dPyr3Vf2l05D1TdsoQygOdeaRNhjESQKjAKQnn4QlEQ/viewform?edit2=2_ABaOnudQ2q22V8snvQWkJbmad_UDohSMghQVkr5TSMwhIa-v3Lv9Vvvv8wOYsLCo-ft9Abs" TargetMode="External"/><Relationship Id="rId136" Type="http://schemas.openxmlformats.org/officeDocument/2006/relationships/hyperlink" Target="https://docs.google.com/forms/d/e/1FAIpQLSd2l54dPyr3Vf2l05D1TdsoQygOdeaRNhjESQKjAKQnn4QlEQ/viewform?edit2=2_ABaOnucd4kEsEu2felPI6AVNwlxy_aJ6R2EU3mMHwBNR5yfAKARp_YbL7c5S-KIvHqOHUy4" TargetMode="External"/><Relationship Id="rId157" Type="http://schemas.openxmlformats.org/officeDocument/2006/relationships/hyperlink" Target="https://docs.google.com/forms/d/e/1FAIpQLSd2l54dPyr3Vf2l05D1TdsoQygOdeaRNhjESQKjAKQnn4QlEQ/viewform?edit2=2_ABaOnuds507Q6BVP5TvGwcZ6CnAI2kSv8xqBxUrYNe-A9XOY4Pu2WYpcCxnN8cCcDKpOj4k" TargetMode="External"/><Relationship Id="rId61" Type="http://schemas.openxmlformats.org/officeDocument/2006/relationships/hyperlink" Target="https://docs.google.com/forms/d/e/1FAIpQLSd2l54dPyr3Vf2l05D1TdsoQygOdeaRNhjESQKjAKQnn4QlEQ/viewform?edit2=2_ABaOnuebhJV6nRMQcJBDES6eeCUCInY31QB5D-R3vCygfKM_1TB6QJU2Jjr2ubJwddwLZT8" TargetMode="External"/><Relationship Id="rId82" Type="http://schemas.openxmlformats.org/officeDocument/2006/relationships/hyperlink" Target="https://docs.google.com/forms/d/e/1FAIpQLSd2l54dPyr3Vf2l05D1TdsoQygOdeaRNhjESQKjAKQnn4QlEQ/viewform?edit2=2_ABaOnucoZtz2Yd36gm_AZrEbHcW2UnOp4uEsTIYAbZ4ePSm3p6kdiRKtLHPNpfHGjAIcOvI" TargetMode="External"/><Relationship Id="rId152" Type="http://schemas.openxmlformats.org/officeDocument/2006/relationships/hyperlink" Target="https://docs.google.com/forms/d/e/1FAIpQLSd2l54dPyr3Vf2l05D1TdsoQygOdeaRNhjESQKjAKQnn4QlEQ/viewform?edit2=2_ABaOnucy8pzg3mA-xLClOiC1sI7Wyc_1-2Dd1NKwf_D4OPiCNDb6Cks-Xyts7MoKryGh2Yw" TargetMode="External"/><Relationship Id="rId19" Type="http://schemas.openxmlformats.org/officeDocument/2006/relationships/hyperlink" Target="https://docs.google.com/forms/d/e/1FAIpQLSd2l54dPyr3Vf2l05D1TdsoQygOdeaRNhjESQKjAKQnn4QlEQ/viewform?edit2=2_ABaOnuc2SLmzvX6zOaXJ8m6W8eHBhyVcmQsdhg2Z5VJA0I4ADoe0NWJo58p9DfF1BdzNNyo" TargetMode="External"/><Relationship Id="rId14" Type="http://schemas.openxmlformats.org/officeDocument/2006/relationships/hyperlink" Target="https://docs.google.com/forms/d/e/1FAIpQLSd2l54dPyr3Vf2l05D1TdsoQygOdeaRNhjESQKjAKQnn4QlEQ/viewform?edit2=2_ABaOnufYAcaD0aTEUgRIbVvaRkOP0zGVDcmWe_OEKjYYB2tN8mFqcXgqRUiDk2g1h6n01ZM" TargetMode="External"/><Relationship Id="rId30" Type="http://schemas.openxmlformats.org/officeDocument/2006/relationships/hyperlink" Target="https://docs.google.com/forms/d/e/1FAIpQLSd2l54dPyr3Vf2l05D1TdsoQygOdeaRNhjESQKjAKQnn4QlEQ/viewform?edit2=2_ABaOnudTiDPa8Sf9oCZjVywbMy4O3lPscoho-e4fxGQuzEErkK6DwQNG3yaP8xVNWHNDzNM" TargetMode="External"/><Relationship Id="rId35" Type="http://schemas.openxmlformats.org/officeDocument/2006/relationships/hyperlink" Target="https://docs.google.com/forms/d/e/1FAIpQLSd2l54dPyr3Vf2l05D1TdsoQygOdeaRNhjESQKjAKQnn4QlEQ/viewform?edit2=2_ABaOnufXzwGur0rqNUK_h8Har1JYiDPVrl_bDTDber0A0G65C4AiES02DfM5AH0EYEhSEG0" TargetMode="External"/><Relationship Id="rId56" Type="http://schemas.openxmlformats.org/officeDocument/2006/relationships/hyperlink" Target="https://docs.google.com/forms/d/e/1FAIpQLSd2l54dPyr3Vf2l05D1TdsoQygOdeaRNhjESQKjAKQnn4QlEQ/viewform?edit2=2_ABaOnudDspf_1mgBhglPdayYGDygu7GdmcRiOdOvGGIZ3MkXEJUoM5ZSnmbl5M_Uz6BPiEk" TargetMode="External"/><Relationship Id="rId77" Type="http://schemas.openxmlformats.org/officeDocument/2006/relationships/hyperlink" Target="https://docs.google.com/forms/d/e/1FAIpQLSd2l54dPyr3Vf2l05D1TdsoQygOdeaRNhjESQKjAKQnn4QlEQ/viewform?edit2=2_ABaOnudS4aJ16zgyUxvi2jOGwgCzpqwmIrMxL-Yn-fc-OEZesKpPDF2x0kG4x-PpGeoMDsY" TargetMode="External"/><Relationship Id="rId100" Type="http://schemas.openxmlformats.org/officeDocument/2006/relationships/hyperlink" Target="https://docs.google.com/forms/d/e/1FAIpQLSd2l54dPyr3Vf2l05D1TdsoQygOdeaRNhjESQKjAKQnn4QlEQ/viewform?edit2=2_ABaOnucE_NEqN29Uw2_IWUAz62CfG5TmGcf5WQ5-NG1U4if90JFa8q_UMwdiLzR9TZkCo-w" TargetMode="External"/><Relationship Id="rId105" Type="http://schemas.openxmlformats.org/officeDocument/2006/relationships/hyperlink" Target="https://docs.google.com/forms/d/e/1FAIpQLSd2l54dPyr3Vf2l05D1TdsoQygOdeaRNhjESQKjAKQnn4QlEQ/viewform?edit2=2_ABaOnudDZqCPjGrs-3leU9-JmSaNCu7Sy5d4eGPDwYXELM1ER7wf2eiW7k7x0570A3v_hBs" TargetMode="External"/><Relationship Id="rId126" Type="http://schemas.openxmlformats.org/officeDocument/2006/relationships/hyperlink" Target="https://docs.google.com/forms/d/e/1FAIpQLSd2l54dPyr3Vf2l05D1TdsoQygOdeaRNhjESQKjAKQnn4QlEQ/viewform?edit2=2_ABaOnufIVQb81amFJOpyifPAyTadI_lZzAHqzr1jFVXKvGJXMESQbWByO6nR2QDL7opXG6Y" TargetMode="External"/><Relationship Id="rId147" Type="http://schemas.openxmlformats.org/officeDocument/2006/relationships/hyperlink" Target="https://docs.google.com/forms/d/e/1FAIpQLSd2l54dPyr3Vf2l05D1TdsoQygOdeaRNhjESQKjAKQnn4QlEQ/viewform?edit2=2_ABaOnuelfoCM5Z-FHtqDAW17D1_Skfc89AVKZMZun5321saEWu98kdrB9u2VKoh-qImlIMw" TargetMode="External"/><Relationship Id="rId8" Type="http://schemas.openxmlformats.org/officeDocument/2006/relationships/hyperlink" Target="https://docs.google.com/forms/d/e/1FAIpQLSd2l54dPyr3Vf2l05D1TdsoQygOdeaRNhjESQKjAKQnn4QlEQ/viewform?edit2=2_ABaOnudnaqsGShcAn2Fl7lu0p9oqkykh3wKe-3NrJQ29840xkVRvcALnkXGpo1d7H9azpCM" TargetMode="External"/><Relationship Id="rId51" Type="http://schemas.openxmlformats.org/officeDocument/2006/relationships/hyperlink" Target="https://docs.google.com/forms/d/e/1FAIpQLSd2l54dPyr3Vf2l05D1TdsoQygOdeaRNhjESQKjAKQnn4QlEQ/viewform?edit2=2_ABaOnuc73EodbbSDRDlIaEEMXZjRYtTlkqIYh5AVZ_JgvElre9sB9DZpVNCiWW-QkoiGWRQ" TargetMode="External"/><Relationship Id="rId72" Type="http://schemas.openxmlformats.org/officeDocument/2006/relationships/hyperlink" Target="https://docs.google.com/forms/d/e/1FAIpQLSd2l54dPyr3Vf2l05D1TdsoQygOdeaRNhjESQKjAKQnn4QlEQ/viewform?edit2=2_ABaOnucmIIKSYipluSZh_cnpKc-TvCGK4qbSTpyUSS_av0FDWtDvn2WqWaxetBO-alkbem0" TargetMode="External"/><Relationship Id="rId93" Type="http://schemas.openxmlformats.org/officeDocument/2006/relationships/hyperlink" Target="https://docs.google.com/forms/d/e/1FAIpQLSd2l54dPyr3Vf2l05D1TdsoQygOdeaRNhjESQKjAKQnn4QlEQ/viewform?edit2=2_ABaOnucsbwOjbuhp3kp9jyjuP4fW5b6eC4kZii-NojgZ5T0IO9aoKq85AyTQq1JQUFnOIpA" TargetMode="External"/><Relationship Id="rId98" Type="http://schemas.openxmlformats.org/officeDocument/2006/relationships/hyperlink" Target="https://docs.google.com/forms/d/e/1FAIpQLSd2l54dPyr3Vf2l05D1TdsoQygOdeaRNhjESQKjAKQnn4QlEQ/viewform?edit2=2_ABaOnucPClXCDI_CoQN89oidMI63jKZm6-K86XX1hArWYkgtE6969RYOmmMs3ZNNDZWSrEc" TargetMode="External"/><Relationship Id="rId121" Type="http://schemas.openxmlformats.org/officeDocument/2006/relationships/hyperlink" Target="https://docs.google.com/forms/d/e/1FAIpQLSd2l54dPyr3Vf2l05D1TdsoQygOdeaRNhjESQKjAKQnn4QlEQ/viewform?edit2=2_ABaOnuduBUnhUGc1xpY0xYkAXYKKUjR2anl0MaTcv2UNq6VFey64SpBcoVAx3cQDa9W-WBM" TargetMode="External"/><Relationship Id="rId142" Type="http://schemas.openxmlformats.org/officeDocument/2006/relationships/hyperlink" Target="https://docs.google.com/forms/d/e/1FAIpQLSd2l54dPyr3Vf2l05D1TdsoQygOdeaRNhjESQKjAKQnn4QlEQ/viewform?edit2=2_ABaOnuf3nfqXxOm6vdFcR3Qb8psw3_-itfEYYzGtwpitjbR_AjKdMyI16wl9bBEkCm0-_HM" TargetMode="External"/><Relationship Id="rId3" Type="http://schemas.openxmlformats.org/officeDocument/2006/relationships/hyperlink" Target="https://docs.google.com/forms/d/e/1FAIpQLSd2l54dPyr3Vf2l05D1TdsoQygOdeaRNhjESQKjAKQnn4QlEQ/viewform?edit2=2_ABaOnucFteMnPmKXGQnrSyCSLI1UTKVEaIwUsJRX7otJ2Do9JPBf3ywla1YiOVzDXmbkiow" TargetMode="External"/><Relationship Id="rId25" Type="http://schemas.openxmlformats.org/officeDocument/2006/relationships/hyperlink" Target="https://docs.google.com/forms/d/e/1FAIpQLSd2l54dPyr3Vf2l05D1TdsoQygOdeaRNhjESQKjAKQnn4QlEQ/viewform?edit2=2_ABaOnucB86XHT_DmBnwcSxeDV36kygqMeRoGy-ERoDTFWnB5K1P5g9j6mi5f3qNYhn0EMsA" TargetMode="External"/><Relationship Id="rId46" Type="http://schemas.openxmlformats.org/officeDocument/2006/relationships/hyperlink" Target="https://docs.google.com/forms/d/e/1FAIpQLSd2l54dPyr3Vf2l05D1TdsoQygOdeaRNhjESQKjAKQnn4QlEQ/viewform?edit2=2_ABaOnuf54YAn-Y61SAYVU2s8MvfgmFS2nmhgewwLv9PhPkMlRmFPj4amWEf2j78e2dNrPn8" TargetMode="External"/><Relationship Id="rId67" Type="http://schemas.openxmlformats.org/officeDocument/2006/relationships/hyperlink" Target="https://docs.google.com/forms/d/e/1FAIpQLSd2l54dPyr3Vf2l05D1TdsoQygOdeaRNhjESQKjAKQnn4QlEQ/viewform?edit2=2_ABaOnue8ARhpxkTetnwZ-agGOuw1rN3xLqwqq7inl61P1KIjz7v8JJr3UgeKeIJ9QZbLo4c" TargetMode="External"/><Relationship Id="rId116" Type="http://schemas.openxmlformats.org/officeDocument/2006/relationships/hyperlink" Target="https://docs.google.com/forms/d/e/1FAIpQLSd2l54dPyr3Vf2l05D1TdsoQygOdeaRNhjESQKjAKQnn4QlEQ/viewform?edit2=2_ABaOnucnjm1lZl8dp2_o5y3taZJkZYoM9xdg2i8Rzae5ZvqXMS44KdjYnYwyxuYp7iSnN9I" TargetMode="External"/><Relationship Id="rId137" Type="http://schemas.openxmlformats.org/officeDocument/2006/relationships/hyperlink" Target="https://docs.google.com/forms/d/e/1FAIpQLSd2l54dPyr3Vf2l05D1TdsoQygOdeaRNhjESQKjAKQnn4QlEQ/viewform?edit2=2_ABaOnucO3QB7o1b1XA2uyimZhNqVj9rZ_V2UQypZaKaVt3tSIPS9-je68aljZmVvhKMacI8" TargetMode="External"/><Relationship Id="rId158" Type="http://schemas.openxmlformats.org/officeDocument/2006/relationships/hyperlink" Target="https://docs.google.com/forms/d/e/1FAIpQLSd2l54dPyr3Vf2l05D1TdsoQygOdeaRNhjESQKjAKQnn4QlEQ/viewform?edit2=2_ABaOnueRyHInoGlkEgimX3dAsp85pdawD988z6R66cn99VJCM8Q6sgAHClX6bY1QoqBRCFg" TargetMode="External"/><Relationship Id="rId20" Type="http://schemas.openxmlformats.org/officeDocument/2006/relationships/hyperlink" Target="https://docs.google.com/forms/d/e/1FAIpQLSd2l54dPyr3Vf2l05D1TdsoQygOdeaRNhjESQKjAKQnn4QlEQ/viewform?edit2=2_ABaOnud4QRB2aVChpvE0G9E_1MFHI2wzVPvWJeoiab6fyQjYbiXuxD0YEhgRJGH00Q_29hQ" TargetMode="External"/><Relationship Id="rId41" Type="http://schemas.openxmlformats.org/officeDocument/2006/relationships/hyperlink" Target="https://docs.google.com/forms/d/e/1FAIpQLSd2l54dPyr3Vf2l05D1TdsoQygOdeaRNhjESQKjAKQnn4QlEQ/viewform?edit2=2_ABaOnud2TJde7T_-wgXXnvmj-RYKZ4IV3Tfp_RLqkMfmSBSUMiscRgbdA1w2XSLQWkltXEg" TargetMode="External"/><Relationship Id="rId62" Type="http://schemas.openxmlformats.org/officeDocument/2006/relationships/hyperlink" Target="https://docs.google.com/forms/d/e/1FAIpQLSd2l54dPyr3Vf2l05D1TdsoQygOdeaRNhjESQKjAKQnn4QlEQ/viewform?edit2=2_ABaOnucKz8pI9SrgGeoOKCSXOhmVkKBpm18I3jF0vdTQsrhi1XcC_bqKy77wvUW9HyeR_x8" TargetMode="External"/><Relationship Id="rId83" Type="http://schemas.openxmlformats.org/officeDocument/2006/relationships/hyperlink" Target="https://docs.google.com/forms/d/e/1FAIpQLSd2l54dPyr3Vf2l05D1TdsoQygOdeaRNhjESQKjAKQnn4QlEQ/viewform?edit2=2_ABaOnucSOMY624Ngic_9ZH2U_nERvCcdX3ykCpO5j_UT2lyDeanoKoO5N-vj7-0G0P6txzI" TargetMode="External"/><Relationship Id="rId88" Type="http://schemas.openxmlformats.org/officeDocument/2006/relationships/hyperlink" Target="https://docs.google.com/forms/d/e/1FAIpQLSd2l54dPyr3Vf2l05D1TdsoQygOdeaRNhjESQKjAKQnn4QlEQ/viewform?edit2=2_ABaOnucDdlWRE0Br0NhD9gvbSjx3KMqh-h43Qj_H4h-0MrYDYpHRVI3Nbt96gDQqRLENNBM" TargetMode="External"/><Relationship Id="rId111" Type="http://schemas.openxmlformats.org/officeDocument/2006/relationships/hyperlink" Target="https://docs.google.com/forms/d/e/1FAIpQLSd2l54dPyr3Vf2l05D1TdsoQygOdeaRNhjESQKjAKQnn4QlEQ/viewform?edit2=2_ABaOnudw5QlAxYg_kYO_Kp65idxykYoEVJYGp2kMxlPWfBA8b7KVy2J_n6xf4lCyqgplUig" TargetMode="External"/><Relationship Id="rId132" Type="http://schemas.openxmlformats.org/officeDocument/2006/relationships/hyperlink" Target="https://docs.google.com/forms/d/e/1FAIpQLSd2l54dPyr3Vf2l05D1TdsoQygOdeaRNhjESQKjAKQnn4QlEQ/viewform?edit2=2_ABaOnuc14n2QUpNfYDxs0Vaf_1VxRkAxT3e0E28Hu8d8F_nOomG6nbF4KAMsn4xIRftrAfM" TargetMode="External"/><Relationship Id="rId153" Type="http://schemas.openxmlformats.org/officeDocument/2006/relationships/hyperlink" Target="https://docs.google.com/forms/d/e/1FAIpQLSd2l54dPyr3Vf2l05D1TdsoQygOdeaRNhjESQKjAKQnn4QlEQ/viewform?edit2=2_ABaOnucRHUUrUO6JCILr8G60HAwffMvaO6sPmM1Qm9Kn3A6nLou3zw9oYl-4slQqZf1-3i4" TargetMode="External"/><Relationship Id="rId15" Type="http://schemas.openxmlformats.org/officeDocument/2006/relationships/hyperlink" Target="https://docs.google.com/forms/d/e/1FAIpQLSd2l54dPyr3Vf2l05D1TdsoQygOdeaRNhjESQKjAKQnn4QlEQ/viewform?edit2=2_ABaOnucQjQb_fkc5KcmTCJwUYNsFSChGflVu_YNjnE3z8N--9StRcAcbIqmiSGOzZTUbBtQ" TargetMode="External"/><Relationship Id="rId36" Type="http://schemas.openxmlformats.org/officeDocument/2006/relationships/hyperlink" Target="https://docs.google.com/forms/d/e/1FAIpQLSd2l54dPyr3Vf2l05D1TdsoQygOdeaRNhjESQKjAKQnn4QlEQ/viewform?edit2=2_ABaOnudxtqCOmbKstbGznMDHIGKlsFGPTDnGo7TDdSIJixC-ZF_TpkuYvvxTZpaN4LKWDnI" TargetMode="External"/><Relationship Id="rId57" Type="http://schemas.openxmlformats.org/officeDocument/2006/relationships/hyperlink" Target="https://docs.google.com/forms/d/e/1FAIpQLSd2l54dPyr3Vf2l05D1TdsoQygOdeaRNhjESQKjAKQnn4QlEQ/viewform?edit2=2_ABaOnucZ7uRtZOW4OCCIg0f1DUeuWz5mZ7y_3JrB415hV8PiJ0pMmd6aCEN49_Qjr4so6-E" TargetMode="External"/><Relationship Id="rId106" Type="http://schemas.openxmlformats.org/officeDocument/2006/relationships/hyperlink" Target="https://docs.google.com/forms/d/e/1FAIpQLSd2l54dPyr3Vf2l05D1TdsoQygOdeaRNhjESQKjAKQnn4QlEQ/viewform?edit2=2_ABaOnufMrKagH_uPvrNqtQ2TpBd0VjSBQxaDQi_yw49FxUtGgtXNr_2kN70B2H3cuXs5jK4" TargetMode="External"/><Relationship Id="rId127" Type="http://schemas.openxmlformats.org/officeDocument/2006/relationships/hyperlink" Target="https://docs.google.com/forms/d/e/1FAIpQLSd2l54dPyr3Vf2l05D1TdsoQygOdeaRNhjESQKjAKQnn4QlEQ/viewform?edit2=2_ABaOnudu95-Px874oPYRRXFYOwlsh1-wbicq9UCUiHcQttni8Qfqjn2GFnbL20bvlJLoOms" TargetMode="External"/><Relationship Id="rId10" Type="http://schemas.openxmlformats.org/officeDocument/2006/relationships/hyperlink" Target="https://docs.google.com/forms/d/e/1FAIpQLSd2l54dPyr3Vf2l05D1TdsoQygOdeaRNhjESQKjAKQnn4QlEQ/viewform?edit2=2_ABaOnueFoVrl47or9s7iH5I9gMlaUsgmSvTxpIg4XwI_M-FCEUE7I4Wy9h5r6V3dEO9zEj4" TargetMode="External"/><Relationship Id="rId31" Type="http://schemas.openxmlformats.org/officeDocument/2006/relationships/hyperlink" Target="https://docs.google.com/forms/d/e/1FAIpQLSd2l54dPyr3Vf2l05D1TdsoQygOdeaRNhjESQKjAKQnn4QlEQ/viewform?edit2=2_ABaOnucnFUly5-XGRpTX70DgFENk3A5ctH9ERR_VU2RZM9ZokiZI81Ctzzf_7hen7hJzA04" TargetMode="External"/><Relationship Id="rId52" Type="http://schemas.openxmlformats.org/officeDocument/2006/relationships/hyperlink" Target="https://docs.google.com/forms/d/e/1FAIpQLSd2l54dPyr3Vf2l05D1TdsoQygOdeaRNhjESQKjAKQnn4QlEQ/viewform?edit2=2_ABaOnucmXQbn2D1j8bZkaIaUwnBZ48N-L2jRbohzbi9sj181-K9_Dbq4EqoDuNRSDpbP2Ow" TargetMode="External"/><Relationship Id="rId73" Type="http://schemas.openxmlformats.org/officeDocument/2006/relationships/hyperlink" Target="https://docs.google.com/forms/d/e/1FAIpQLSd2l54dPyr3Vf2l05D1TdsoQygOdeaRNhjESQKjAKQnn4QlEQ/viewform?edit2=2_ABaOnue9end4UWyJQiJUB9gCDo9B1yfk9EgGjubeAUtbYU8yYQSH_P0DjsfIaRHW9nZCzyY" TargetMode="External"/><Relationship Id="rId78" Type="http://schemas.openxmlformats.org/officeDocument/2006/relationships/hyperlink" Target="https://docs.google.com/forms/d/e/1FAIpQLSd2l54dPyr3Vf2l05D1TdsoQygOdeaRNhjESQKjAKQnn4QlEQ/viewform?edit2=2_ABaOnufG3p4EZNSjw9Sr6Y5cY2ruaw3lxLrS7_hXch2_u0_zLo98ySRS-VQ9NRGLf0ehwmQ" TargetMode="External"/><Relationship Id="rId94" Type="http://schemas.openxmlformats.org/officeDocument/2006/relationships/hyperlink" Target="https://docs.google.com/forms/d/e/1FAIpQLSd2l54dPyr3Vf2l05D1TdsoQygOdeaRNhjESQKjAKQnn4QlEQ/viewform?edit2=2_ABaOnufj6Q0RYGHLJQP1cQVxbpi_3gAh85Q1ujsTj2tXcPk7KrS5a_-Dx-8SnJptri__H8M" TargetMode="External"/><Relationship Id="rId99" Type="http://schemas.openxmlformats.org/officeDocument/2006/relationships/hyperlink" Target="https://docs.google.com/forms/d/e/1FAIpQLSd2l54dPyr3Vf2l05D1TdsoQygOdeaRNhjESQKjAKQnn4QlEQ/viewform?edit2=2_ABaOnue0G0gVRk993_AiEc-1qT87noVnPcczIn3OCIyvAaXXbbcYLZmqHBEuv0KHcIkyZNY" TargetMode="External"/><Relationship Id="rId101" Type="http://schemas.openxmlformats.org/officeDocument/2006/relationships/hyperlink" Target="https://docs.google.com/forms/d/e/1FAIpQLSd2l54dPyr3Vf2l05D1TdsoQygOdeaRNhjESQKjAKQnn4QlEQ/viewform?edit2=2_ABaOnuepqaCRbsUtldDk4g34MvIW8aEqneWS1zN22m-CpxbfO_DA0-6OW0jb7p6IThtXN8Q" TargetMode="External"/><Relationship Id="rId122" Type="http://schemas.openxmlformats.org/officeDocument/2006/relationships/hyperlink" Target="https://docs.google.com/forms/d/e/1FAIpQLSd2l54dPyr3Vf2l05D1TdsoQygOdeaRNhjESQKjAKQnn4QlEQ/viewform?edit2=2_ABaOnucp1QoJv1lG08Dy865Ebd2M0PkZlpaNtTxZAppvPSoZHw5NyneAInX3ufqOpDeZPPQ" TargetMode="External"/><Relationship Id="rId143" Type="http://schemas.openxmlformats.org/officeDocument/2006/relationships/hyperlink" Target="https://docs.google.com/forms/d/e/1FAIpQLSd2l54dPyr3Vf2l05D1TdsoQygOdeaRNhjESQKjAKQnn4QlEQ/viewform?edit2=2_ABaOnue2rURw9ivtatjIRkSv4EBV0lmdtQenqZKnSyKabcCmkEd3nHxBPfKEP5cAlNIJIwY" TargetMode="External"/><Relationship Id="rId148" Type="http://schemas.openxmlformats.org/officeDocument/2006/relationships/hyperlink" Target="https://docs.google.com/forms/d/e/1FAIpQLSd2l54dPyr3Vf2l05D1TdsoQygOdeaRNhjESQKjAKQnn4QlEQ/viewform?edit2=2_ABaOnucZg_JQ3PNsC6k3vq4a_kfq76noQto24XFcFZu9IFhXCJD0Y4DWF2kEQL6bZVyIlXM" TargetMode="External"/><Relationship Id="rId4" Type="http://schemas.openxmlformats.org/officeDocument/2006/relationships/hyperlink" Target="https://docs.google.com/forms/d/e/1FAIpQLSd2l54dPyr3Vf2l05D1TdsoQygOdeaRNhjESQKjAKQnn4QlEQ/viewform?edit2=2_ABaOnud6RpvhbPjOPIH-uRzme9yBx-j5jb9KSbHyoOPBgiVbT0VHHWQaaa3CE7SyneFzjrQ" TargetMode="External"/><Relationship Id="rId9" Type="http://schemas.openxmlformats.org/officeDocument/2006/relationships/hyperlink" Target="https://docs.google.com/forms/d/e/1FAIpQLSd2l54dPyr3Vf2l05D1TdsoQygOdeaRNhjESQKjAKQnn4QlEQ/viewform?edit2=2_ABaOnue7bj86C_eOZlAcB2x08wqz80srSFcvjktytA16cD09NvlrrlKVuGmpRxJDeNup75A" TargetMode="External"/><Relationship Id="rId26" Type="http://schemas.openxmlformats.org/officeDocument/2006/relationships/hyperlink" Target="https://docs.google.com/forms/d/e/1FAIpQLSd2l54dPyr3Vf2l05D1TdsoQygOdeaRNhjESQKjAKQnn4QlEQ/viewform?edit2=2_ABaOnueEHRTi0CMOf90rrEkJ5UuIBLkQlIe_pzpNElXirnDr3kyQ3h5p6CYaPvkuVa-M064" TargetMode="External"/><Relationship Id="rId47" Type="http://schemas.openxmlformats.org/officeDocument/2006/relationships/hyperlink" Target="https://docs.google.com/forms/d/e/1FAIpQLSd2l54dPyr3Vf2l05D1TdsoQygOdeaRNhjESQKjAKQnn4QlEQ/viewform?edit2=2_ABaOnufwm_e3zr85OeNjj2BfoRneIQ_1mGcVIRKlU3wQ5IEEPrjvB6vwzbn4fRMnim3vx4Q" TargetMode="External"/><Relationship Id="rId68" Type="http://schemas.openxmlformats.org/officeDocument/2006/relationships/hyperlink" Target="https://docs.google.com/forms/d/e/1FAIpQLSd2l54dPyr3Vf2l05D1TdsoQygOdeaRNhjESQKjAKQnn4QlEQ/viewform?edit2=2_ABaOnucUAQFhpM24IMbiOq0YZs_S4N0SarzxrhAoDocB-a6TZqYCavqj0iqUg44mGWRkJks" TargetMode="External"/><Relationship Id="rId89" Type="http://schemas.openxmlformats.org/officeDocument/2006/relationships/hyperlink" Target="https://docs.google.com/forms/d/e/1FAIpQLSd2l54dPyr3Vf2l05D1TdsoQygOdeaRNhjESQKjAKQnn4QlEQ/viewform?edit2=2_ABaOnucz_Nb9H8_OB5VuQdSz1bu-9bXV_WmN7vQNl14V2dQwTy8gUVB1uRVg9ldxTTa15Zo" TargetMode="External"/><Relationship Id="rId112" Type="http://schemas.openxmlformats.org/officeDocument/2006/relationships/hyperlink" Target="https://docs.google.com/forms/d/e/1FAIpQLSd2l54dPyr3Vf2l05D1TdsoQygOdeaRNhjESQKjAKQnn4QlEQ/viewform?edit2=2_ABaOnueqLkLA6Xd3ts_QFzS18drqTTolGOZOqzl3qhfxRE6uUmD9NI3rgM72-1vQ-gLsEPQ" TargetMode="External"/><Relationship Id="rId133" Type="http://schemas.openxmlformats.org/officeDocument/2006/relationships/hyperlink" Target="https://docs.google.com/forms/d/e/1FAIpQLSd2l54dPyr3Vf2l05D1TdsoQygOdeaRNhjESQKjAKQnn4QlEQ/viewform?edit2=2_ABaOnucwt_iJIUKHEYQ6MkLvY1G6k9ZJW16uHTorlPabQy5H5gulUu3Cnq5lFl3y3WJjlbY" TargetMode="External"/><Relationship Id="rId154" Type="http://schemas.openxmlformats.org/officeDocument/2006/relationships/hyperlink" Target="https://docs.google.com/forms/d/e/1FAIpQLSd2l54dPyr3Vf2l05D1TdsoQygOdeaRNhjESQKjAKQnn4QlEQ/viewform?edit2=2_ABaOnudk4F6yq8lTGt2rBLszelccSNWeTgHmAXo47HQf-oy4ryZ9hBt8L_tGfHtS9LrP3ZE" TargetMode="External"/><Relationship Id="rId16" Type="http://schemas.openxmlformats.org/officeDocument/2006/relationships/hyperlink" Target="https://docs.google.com/forms/d/e/1FAIpQLSd2l54dPyr3Vf2l05D1TdsoQygOdeaRNhjESQKjAKQnn4QlEQ/viewform?edit2=2_ABaOnudBkmcyHQ7l4hBwvLKoZwOQQawZ-6ENI04JAuDNwuZVDU9ftLN644RWu_yA-jUM3Ds" TargetMode="External"/><Relationship Id="rId37" Type="http://schemas.openxmlformats.org/officeDocument/2006/relationships/hyperlink" Target="https://docs.google.com/forms/d/e/1FAIpQLSd2l54dPyr3Vf2l05D1TdsoQygOdeaRNhjESQKjAKQnn4QlEQ/viewform?edit2=2_ABaOnufJhqY6tvn9OThor2pNLVBVMBqm4Pb_XuurPSvwuXJU0UY7sfSOsoJS-fg4kgmst9k" TargetMode="External"/><Relationship Id="rId58" Type="http://schemas.openxmlformats.org/officeDocument/2006/relationships/hyperlink" Target="https://docs.google.com/forms/d/e/1FAIpQLSd2l54dPyr3Vf2l05D1TdsoQygOdeaRNhjESQKjAKQnn4QlEQ/viewform?edit2=2_ABaOnueVTbKFZvif1LO0Lwj-NbpmkfzjU5KwV9vlsG-kElfXRc1OL0XAPZGbYoN4HJG_zos" TargetMode="External"/><Relationship Id="rId79" Type="http://schemas.openxmlformats.org/officeDocument/2006/relationships/hyperlink" Target="https://docs.google.com/forms/d/e/1FAIpQLSd2l54dPyr3Vf2l05D1TdsoQygOdeaRNhjESQKjAKQnn4QlEQ/viewform?edit2=2_ABaOnucWrI6u0_n85TUG6jOcvDlazdZqjBQ4p4P2X9D9h0h09doWQFYmMC63L9913Xq-oL8" TargetMode="External"/><Relationship Id="rId102" Type="http://schemas.openxmlformats.org/officeDocument/2006/relationships/hyperlink" Target="https://docs.google.com/forms/d/e/1FAIpQLSd2l54dPyr3Vf2l05D1TdsoQygOdeaRNhjESQKjAKQnn4QlEQ/viewform?edit2=2_ABaOnucvWbbYHLUTiHhy_0Wu_Slk9EXkoqqwlI4OenFSGIcPNHZX1n5e1FOIu4ciYzKgRKA" TargetMode="External"/><Relationship Id="rId123" Type="http://schemas.openxmlformats.org/officeDocument/2006/relationships/hyperlink" Target="https://docs.google.com/forms/d/e/1FAIpQLSd2l54dPyr3Vf2l05D1TdsoQygOdeaRNhjESQKjAKQnn4QlEQ/viewform?edit2=2_ABaOnufwLDhV86rY7lkMLamB4-U0nXWyxuM-XjN_JOyuL6yoLvapaOpml01yiPmkye3vggs" TargetMode="External"/><Relationship Id="rId144" Type="http://schemas.openxmlformats.org/officeDocument/2006/relationships/hyperlink" Target="https://docs.google.com/forms/d/e/1FAIpQLSd2l54dPyr3Vf2l05D1TdsoQygOdeaRNhjESQKjAKQnn4QlEQ/viewform?edit2=2_ABaOnucsj-86l7d9tJICDo2-5TzSZ6VHVpNbScHTLMy46avMe7iojvbBQlEmUoYQnF02Bwg" TargetMode="External"/><Relationship Id="rId90" Type="http://schemas.openxmlformats.org/officeDocument/2006/relationships/hyperlink" Target="https://docs.google.com/forms/d/e/1FAIpQLSd2l54dPyr3Vf2l05D1TdsoQygOdeaRNhjESQKjAKQnn4QlEQ/viewform?edit2=2_ABaOnudT3E5AaYb5jTwl3ZYHX-ysEZAsTfQsZ9ztUJrH0rCrAu6LM4YZPko9qbzpFXmLgQY" TargetMode="External"/><Relationship Id="rId27" Type="http://schemas.openxmlformats.org/officeDocument/2006/relationships/hyperlink" Target="https://docs.google.com/forms/d/e/1FAIpQLSd2l54dPyr3Vf2l05D1TdsoQygOdeaRNhjESQKjAKQnn4QlEQ/viewform?edit2=2_ABaOnucjt7Z5MF2bvT7eTCN4CCDO7XKGXiH68wZdxptAj7x5yi13OBWXQ4RfFjxzmMPTBd8" TargetMode="External"/><Relationship Id="rId48" Type="http://schemas.openxmlformats.org/officeDocument/2006/relationships/hyperlink" Target="https://docs.google.com/forms/d/e/1FAIpQLSd2l54dPyr3Vf2l05D1TdsoQygOdeaRNhjESQKjAKQnn4QlEQ/viewform?edit2=2_ABaOnuf-4hCNGFoDK63zhQTdxu2cP2z9Gw07TbZub_rvNcyCtIPTK_RefbrXma5AOB_gb5Q" TargetMode="External"/><Relationship Id="rId69" Type="http://schemas.openxmlformats.org/officeDocument/2006/relationships/hyperlink" Target="https://docs.google.com/forms/d/e/1FAIpQLSd2l54dPyr3Vf2l05D1TdsoQygOdeaRNhjESQKjAKQnn4QlEQ/viewform?edit2=2_ABaOnucE_y8yN0On-rDOyMDGZIoJXTc4_F33FnJAzl5HYph0BdjWJSHc6oZ1YjZv_520Ofw" TargetMode="External"/><Relationship Id="rId113" Type="http://schemas.openxmlformats.org/officeDocument/2006/relationships/hyperlink" Target="https://docs.google.com/forms/d/e/1FAIpQLSd2l54dPyr3Vf2l05D1TdsoQygOdeaRNhjESQKjAKQnn4QlEQ/viewform?edit2=2_ABaOnufiYaN-zmHSuNMzk7NNYdrv9tyY_EHTk6_pzRjeUIB2jl_H0lZk_0pzb1h87Dvg3yQ" TargetMode="External"/><Relationship Id="rId134" Type="http://schemas.openxmlformats.org/officeDocument/2006/relationships/hyperlink" Target="https://docs.google.com/forms/d/e/1FAIpQLSd2l54dPyr3Vf2l05D1TdsoQygOdeaRNhjESQKjAKQnn4QlEQ/viewform?edit2=2_ABaOnufqPFc01O-KquTQZ7aUv7p-eNeft6T5bKxXduNYf-XuFSOwlN7yoiRoqY0GLBevHjI" TargetMode="External"/><Relationship Id="rId80" Type="http://schemas.openxmlformats.org/officeDocument/2006/relationships/hyperlink" Target="https://docs.google.com/forms/d/e/1FAIpQLSd2l54dPyr3Vf2l05D1TdsoQygOdeaRNhjESQKjAKQnn4QlEQ/viewform?edit2=2_ABaOnueyiF6B5A2aGutdmgXr1G3yOg7IKWKHIQ2aOXtMCRntxj6QIhUebXzRhq8FHNM2cIs" TargetMode="External"/><Relationship Id="rId155" Type="http://schemas.openxmlformats.org/officeDocument/2006/relationships/hyperlink" Target="https://docs.google.com/forms/d/e/1FAIpQLSd2l54dPyr3Vf2l05D1TdsoQygOdeaRNhjESQKjAKQnn4QlEQ/viewform?edit2=2_ABaOnucDDIYKPyRDC13CfHNPyPE_w738bsaQqGp9v74eOe9FUa2z6v3zRDWMtcWpgmxvAk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zoomScale="115" zoomScaleNormal="115" workbookViewId="0">
      <pane ySplit="5" topLeftCell="A194" activePane="bottomLeft" state="frozen"/>
      <selection pane="bottomLeft" activeCell="M194" sqref="M194"/>
    </sheetView>
  </sheetViews>
  <sheetFormatPr defaultColWidth="4.28515625" defaultRowHeight="16.5"/>
  <cols>
    <col min="1" max="1" width="79.28515625" style="20" customWidth="1"/>
    <col min="2" max="2" width="5.7109375" style="10" customWidth="1"/>
    <col min="3" max="3" width="4.85546875" style="10" customWidth="1"/>
    <col min="4" max="4" width="6.7109375" style="10" customWidth="1"/>
    <col min="5" max="5" width="4.85546875" style="10" customWidth="1"/>
    <col min="6" max="6" width="7.42578125" style="10" customWidth="1"/>
    <col min="7" max="9" width="4.85546875" style="10" customWidth="1"/>
    <col min="10" max="12" width="4.85546875" style="10" hidden="1" customWidth="1"/>
    <col min="13" max="13" width="5.7109375" style="10" customWidth="1"/>
    <col min="14" max="14" width="9.85546875" style="10" bestFit="1" customWidth="1"/>
    <col min="15" max="16384" width="4.28515625" style="10"/>
  </cols>
  <sheetData>
    <row r="1" spans="1:13" s="8" customFormat="1" ht="18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8" customFormat="1" ht="18">
      <c r="A2" s="52" t="s">
        <v>1</v>
      </c>
      <c r="B2" s="52" t="s">
        <v>2</v>
      </c>
      <c r="C2" s="54" t="s">
        <v>3</v>
      </c>
      <c r="D2" s="55"/>
      <c r="E2" s="55"/>
      <c r="F2" s="55"/>
      <c r="G2" s="55"/>
      <c r="H2" s="55"/>
      <c r="I2" s="56"/>
      <c r="J2" s="22"/>
      <c r="K2" s="22"/>
      <c r="L2" s="13"/>
      <c r="M2" s="53" t="s">
        <v>4</v>
      </c>
    </row>
    <row r="3" spans="1:13" s="8" customFormat="1" ht="18">
      <c r="A3" s="52"/>
      <c r="B3" s="52"/>
      <c r="C3" s="52" t="s">
        <v>5</v>
      </c>
      <c r="D3" s="52"/>
      <c r="E3" s="52"/>
      <c r="F3" s="54" t="s">
        <v>6</v>
      </c>
      <c r="G3" s="56"/>
      <c r="H3" s="54" t="s">
        <v>7</v>
      </c>
      <c r="I3" s="56"/>
      <c r="J3" s="22" t="s">
        <v>7</v>
      </c>
      <c r="K3" s="22"/>
      <c r="L3" s="13"/>
      <c r="M3" s="53"/>
    </row>
    <row r="4" spans="1:13" s="8" customFormat="1" ht="36.6" customHeight="1">
      <c r="A4" s="52"/>
      <c r="B4" s="52"/>
      <c r="C4" s="14" t="s">
        <v>8</v>
      </c>
      <c r="D4" s="23" t="s">
        <v>9</v>
      </c>
      <c r="E4" s="14" t="s">
        <v>10</v>
      </c>
      <c r="F4" s="15" t="s">
        <v>11</v>
      </c>
      <c r="G4" s="14" t="s">
        <v>10</v>
      </c>
      <c r="H4" s="14" t="s">
        <v>12</v>
      </c>
      <c r="I4" s="14" t="s">
        <v>13</v>
      </c>
      <c r="J4" s="14" t="s">
        <v>12</v>
      </c>
      <c r="K4" s="14" t="s">
        <v>13</v>
      </c>
      <c r="L4" s="13"/>
      <c r="M4" s="53"/>
    </row>
    <row r="5" spans="1:13" ht="18" hidden="1">
      <c r="A5" s="16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/>
      <c r="K5"/>
      <c r="L5"/>
      <c r="M5" s="18"/>
    </row>
    <row r="6" spans="1:13" s="28" customFormat="1" ht="15.6" customHeight="1">
      <c r="A6" s="24" t="s">
        <v>23</v>
      </c>
      <c r="B6" s="25">
        <v>670</v>
      </c>
      <c r="C6" s="25">
        <v>240</v>
      </c>
      <c r="D6" s="25">
        <v>85</v>
      </c>
      <c r="E6" s="25">
        <v>10</v>
      </c>
      <c r="F6" s="25">
        <v>195</v>
      </c>
      <c r="G6" s="25">
        <v>10</v>
      </c>
      <c r="H6" s="25">
        <v>150</v>
      </c>
      <c r="I6" s="25">
        <v>0</v>
      </c>
      <c r="J6" s="26"/>
      <c r="K6" s="26"/>
      <c r="L6" s="26"/>
      <c r="M6" s="27">
        <f>SUM(C6:L6)</f>
        <v>690</v>
      </c>
    </row>
    <row r="7" spans="1:13" ht="15.6" customHeight="1">
      <c r="A7" s="12" t="s">
        <v>24</v>
      </c>
      <c r="B7" s="11">
        <v>0</v>
      </c>
      <c r="C7" s="11">
        <v>75</v>
      </c>
      <c r="D7" s="11">
        <v>30</v>
      </c>
      <c r="E7" s="11">
        <v>10</v>
      </c>
      <c r="F7" s="11">
        <v>40</v>
      </c>
      <c r="G7" s="11">
        <v>10</v>
      </c>
      <c r="H7" s="11">
        <v>40</v>
      </c>
      <c r="I7" s="11">
        <v>0</v>
      </c>
      <c r="J7"/>
      <c r="K7"/>
      <c r="L7"/>
      <c r="M7" s="18">
        <f t="shared" ref="M7:M70" si="0">SUM(C7:L7)</f>
        <v>205</v>
      </c>
    </row>
    <row r="8" spans="1:13" ht="15.6" customHeight="1">
      <c r="A8" s="12" t="s">
        <v>25</v>
      </c>
      <c r="B8" s="11">
        <v>40</v>
      </c>
      <c r="C8" s="11">
        <v>10</v>
      </c>
      <c r="D8" s="11">
        <v>0</v>
      </c>
      <c r="E8" s="11">
        <v>0</v>
      </c>
      <c r="F8" s="11">
        <v>10</v>
      </c>
      <c r="G8" s="11">
        <v>0</v>
      </c>
      <c r="H8" s="11">
        <v>20</v>
      </c>
      <c r="I8" s="11">
        <v>0</v>
      </c>
      <c r="J8"/>
      <c r="K8"/>
      <c r="L8"/>
      <c r="M8" s="18">
        <f t="shared" si="0"/>
        <v>40</v>
      </c>
    </row>
    <row r="9" spans="1:13" ht="15.6" customHeight="1">
      <c r="A9" s="12" t="s">
        <v>26</v>
      </c>
      <c r="B9" s="11">
        <v>50</v>
      </c>
      <c r="C9" s="11">
        <v>10</v>
      </c>
      <c r="D9" s="11">
        <v>15</v>
      </c>
      <c r="E9" s="11">
        <v>0</v>
      </c>
      <c r="F9" s="11">
        <v>15</v>
      </c>
      <c r="G9" s="11">
        <v>0</v>
      </c>
      <c r="H9" s="11">
        <v>10</v>
      </c>
      <c r="I9" s="11">
        <v>0</v>
      </c>
      <c r="J9"/>
      <c r="K9"/>
      <c r="L9"/>
      <c r="M9" s="18">
        <f t="shared" si="0"/>
        <v>50</v>
      </c>
    </row>
    <row r="10" spans="1:13" ht="15.6" customHeight="1">
      <c r="A10" s="12" t="s">
        <v>27</v>
      </c>
      <c r="B10" s="11">
        <v>60</v>
      </c>
      <c r="C10" s="11">
        <v>10</v>
      </c>
      <c r="D10" s="11">
        <v>0</v>
      </c>
      <c r="E10" s="11">
        <v>0</v>
      </c>
      <c r="F10" s="11">
        <v>20</v>
      </c>
      <c r="G10" s="11">
        <v>0</v>
      </c>
      <c r="H10" s="11">
        <v>10</v>
      </c>
      <c r="I10" s="11">
        <v>0</v>
      </c>
      <c r="J10"/>
      <c r="K10"/>
      <c r="L10"/>
      <c r="M10" s="9">
        <f t="shared" si="0"/>
        <v>40</v>
      </c>
    </row>
    <row r="11" spans="1:13" ht="15.6" customHeight="1">
      <c r="A11" s="12" t="s">
        <v>28</v>
      </c>
      <c r="B11" s="11">
        <v>80</v>
      </c>
      <c r="C11" s="11">
        <v>50</v>
      </c>
      <c r="D11" s="11">
        <v>0</v>
      </c>
      <c r="E11" s="11">
        <v>0</v>
      </c>
      <c r="F11" s="11">
        <v>20</v>
      </c>
      <c r="G11" s="11">
        <v>0</v>
      </c>
      <c r="H11" s="11">
        <v>10</v>
      </c>
      <c r="I11" s="11">
        <v>0</v>
      </c>
      <c r="J11"/>
      <c r="K11"/>
      <c r="L11"/>
      <c r="M11" s="9">
        <f t="shared" si="0"/>
        <v>80</v>
      </c>
    </row>
    <row r="12" spans="1:13" ht="15.6" customHeight="1">
      <c r="A12" s="12" t="s">
        <v>29</v>
      </c>
      <c r="B12" s="11">
        <v>20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/>
      <c r="K12"/>
      <c r="L12"/>
      <c r="M12" s="9">
        <f t="shared" si="0"/>
        <v>0</v>
      </c>
    </row>
    <row r="13" spans="1:13" ht="15.6" customHeight="1">
      <c r="A13" s="12" t="s">
        <v>30</v>
      </c>
      <c r="B13" s="11">
        <v>40</v>
      </c>
      <c r="C13" s="11">
        <v>10</v>
      </c>
      <c r="D13" s="11">
        <v>15</v>
      </c>
      <c r="E13" s="11">
        <v>0</v>
      </c>
      <c r="F13" s="11">
        <v>5</v>
      </c>
      <c r="G13" s="11">
        <v>0</v>
      </c>
      <c r="H13" s="11">
        <v>10</v>
      </c>
      <c r="I13" s="11">
        <v>0</v>
      </c>
      <c r="J13"/>
      <c r="K13"/>
      <c r="L13"/>
      <c r="M13" s="9">
        <f t="shared" si="0"/>
        <v>40</v>
      </c>
    </row>
    <row r="14" spans="1:13" ht="15.6" customHeight="1">
      <c r="A14" s="12" t="s">
        <v>31</v>
      </c>
      <c r="B14" s="11">
        <v>70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/>
      <c r="K14"/>
      <c r="L14"/>
      <c r="M14" s="9">
        <f t="shared" si="0"/>
        <v>0</v>
      </c>
    </row>
    <row r="15" spans="1:13" ht="15.6" customHeight="1">
      <c r="A15" s="12" t="s">
        <v>32</v>
      </c>
      <c r="B15" s="11">
        <v>35</v>
      </c>
      <c r="C15" s="11">
        <v>10</v>
      </c>
      <c r="D15" s="11">
        <v>0</v>
      </c>
      <c r="E15" s="11">
        <v>0</v>
      </c>
      <c r="F15" s="11">
        <v>15</v>
      </c>
      <c r="G15" s="11">
        <v>0</v>
      </c>
      <c r="H15" s="11">
        <v>5</v>
      </c>
      <c r="I15" s="11">
        <v>0</v>
      </c>
      <c r="J15"/>
      <c r="K15"/>
      <c r="L15"/>
      <c r="M15" s="9">
        <f t="shared" si="0"/>
        <v>30</v>
      </c>
    </row>
    <row r="16" spans="1:13" ht="15.6" customHeight="1">
      <c r="A16" s="12" t="s">
        <v>33</v>
      </c>
      <c r="B16" s="11">
        <v>60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/>
      <c r="K16"/>
      <c r="L16"/>
      <c r="M16" s="9">
        <f t="shared" si="0"/>
        <v>0</v>
      </c>
    </row>
    <row r="17" spans="1:13" ht="15.6" customHeight="1">
      <c r="A17" s="12" t="s">
        <v>34</v>
      </c>
      <c r="B17" s="11">
        <v>50</v>
      </c>
      <c r="C17" s="11">
        <v>5</v>
      </c>
      <c r="D17" s="11">
        <v>25</v>
      </c>
      <c r="E17" s="11">
        <v>0</v>
      </c>
      <c r="F17" s="11">
        <v>10</v>
      </c>
      <c r="G17" s="11">
        <v>0</v>
      </c>
      <c r="H17" s="11">
        <v>10</v>
      </c>
      <c r="I17" s="11">
        <v>0</v>
      </c>
      <c r="J17"/>
      <c r="K17"/>
      <c r="L17"/>
      <c r="M17" s="9">
        <f t="shared" si="0"/>
        <v>50</v>
      </c>
    </row>
    <row r="18" spans="1:13" ht="15.6" customHeight="1">
      <c r="A18" s="12" t="s">
        <v>35</v>
      </c>
      <c r="B18" s="11">
        <v>30</v>
      </c>
      <c r="C18" s="11">
        <v>10</v>
      </c>
      <c r="D18" s="11">
        <v>0</v>
      </c>
      <c r="E18" s="11">
        <v>0</v>
      </c>
      <c r="F18" s="11">
        <v>10</v>
      </c>
      <c r="G18" s="11">
        <v>0</v>
      </c>
      <c r="H18" s="11">
        <v>0</v>
      </c>
      <c r="I18" s="11">
        <v>0</v>
      </c>
      <c r="J18"/>
      <c r="K18"/>
      <c r="L18"/>
      <c r="M18" s="9">
        <f t="shared" si="0"/>
        <v>20</v>
      </c>
    </row>
    <row r="19" spans="1:13" ht="15.6" customHeight="1">
      <c r="A19" s="12" t="s">
        <v>36</v>
      </c>
      <c r="B19" s="11">
        <v>75</v>
      </c>
      <c r="C19" s="11">
        <v>40</v>
      </c>
      <c r="D19" s="11">
        <v>0</v>
      </c>
      <c r="E19" s="11">
        <v>0</v>
      </c>
      <c r="F19" s="11">
        <v>20</v>
      </c>
      <c r="G19" s="11">
        <v>0</v>
      </c>
      <c r="H19" s="11">
        <v>15</v>
      </c>
      <c r="I19" s="11">
        <v>0</v>
      </c>
      <c r="J19"/>
      <c r="K19"/>
      <c r="L19"/>
      <c r="M19" s="9">
        <f t="shared" si="0"/>
        <v>75</v>
      </c>
    </row>
    <row r="20" spans="1:13" ht="15.6" customHeight="1">
      <c r="A20" s="12" t="s">
        <v>37</v>
      </c>
      <c r="B20" s="11">
        <v>60</v>
      </c>
      <c r="C20" s="11">
        <v>10</v>
      </c>
      <c r="D20" s="11">
        <v>0</v>
      </c>
      <c r="E20" s="11">
        <v>0</v>
      </c>
      <c r="F20" s="11">
        <v>30</v>
      </c>
      <c r="G20" s="11">
        <v>0</v>
      </c>
      <c r="H20" s="11">
        <v>20</v>
      </c>
      <c r="I20" s="11">
        <v>0</v>
      </c>
      <c r="J20"/>
      <c r="K20"/>
      <c r="L20"/>
      <c r="M20" s="9">
        <f t="shared" si="0"/>
        <v>60</v>
      </c>
    </row>
    <row r="21" spans="1:13" s="28" customFormat="1" ht="15.6" customHeight="1">
      <c r="A21" s="24" t="s">
        <v>38</v>
      </c>
      <c r="B21" s="25">
        <v>735</v>
      </c>
      <c r="C21" s="25">
        <v>161</v>
      </c>
      <c r="D21" s="25">
        <v>161</v>
      </c>
      <c r="E21" s="25">
        <v>76</v>
      </c>
      <c r="F21" s="25">
        <v>235</v>
      </c>
      <c r="G21" s="25">
        <v>34</v>
      </c>
      <c r="H21" s="25">
        <v>68</v>
      </c>
      <c r="I21" s="25">
        <v>0</v>
      </c>
      <c r="J21" s="26"/>
      <c r="K21" s="26"/>
      <c r="L21" s="26"/>
      <c r="M21" s="29">
        <f t="shared" si="0"/>
        <v>735</v>
      </c>
    </row>
    <row r="22" spans="1:13" ht="15.6" customHeight="1">
      <c r="A22" s="12" t="s">
        <v>39</v>
      </c>
      <c r="B22" s="11">
        <v>60</v>
      </c>
      <c r="C22" s="11">
        <v>0</v>
      </c>
      <c r="D22" s="11">
        <v>60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/>
      <c r="K22"/>
      <c r="L22"/>
      <c r="M22" s="9">
        <f t="shared" si="0"/>
        <v>60</v>
      </c>
    </row>
    <row r="23" spans="1:13" ht="15.6" customHeight="1">
      <c r="A23" s="12" t="s">
        <v>40</v>
      </c>
      <c r="B23" s="11">
        <v>60</v>
      </c>
      <c r="C23" s="11">
        <v>11</v>
      </c>
      <c r="D23" s="11">
        <v>9</v>
      </c>
      <c r="E23" s="11">
        <v>10</v>
      </c>
      <c r="F23" s="11">
        <v>21</v>
      </c>
      <c r="G23" s="11">
        <v>3</v>
      </c>
      <c r="H23" s="11">
        <v>6</v>
      </c>
      <c r="I23" s="11">
        <v>0</v>
      </c>
      <c r="J23"/>
      <c r="K23"/>
      <c r="L23"/>
      <c r="M23" s="9">
        <f t="shared" si="0"/>
        <v>60</v>
      </c>
    </row>
    <row r="24" spans="1:13" ht="15.6" customHeight="1">
      <c r="A24" s="12" t="s">
        <v>41</v>
      </c>
      <c r="B24" s="11">
        <v>80</v>
      </c>
      <c r="C24" s="11">
        <v>20</v>
      </c>
      <c r="D24" s="11">
        <v>12</v>
      </c>
      <c r="E24" s="11">
        <v>8</v>
      </c>
      <c r="F24" s="11">
        <v>28</v>
      </c>
      <c r="G24" s="11">
        <v>4</v>
      </c>
      <c r="H24" s="11">
        <v>8</v>
      </c>
      <c r="I24" s="11">
        <v>0</v>
      </c>
      <c r="J24"/>
      <c r="K24"/>
      <c r="L24"/>
      <c r="M24" s="9">
        <f t="shared" si="0"/>
        <v>80</v>
      </c>
    </row>
    <row r="25" spans="1:13" ht="15.6" customHeight="1">
      <c r="A25" s="12" t="s">
        <v>42</v>
      </c>
      <c r="B25" s="11">
        <v>45</v>
      </c>
      <c r="C25" s="11">
        <v>10</v>
      </c>
      <c r="D25" s="11">
        <v>7</v>
      </c>
      <c r="E25" s="11">
        <v>6</v>
      </c>
      <c r="F25" s="11">
        <v>16</v>
      </c>
      <c r="G25" s="11">
        <v>1</v>
      </c>
      <c r="H25" s="11">
        <v>5</v>
      </c>
      <c r="I25" s="11">
        <v>0</v>
      </c>
      <c r="J25"/>
      <c r="K25"/>
      <c r="L25"/>
      <c r="M25" s="9">
        <f t="shared" si="0"/>
        <v>45</v>
      </c>
    </row>
    <row r="26" spans="1:13" ht="15.6" customHeight="1">
      <c r="A26" s="12" t="s">
        <v>43</v>
      </c>
      <c r="B26" s="11">
        <v>50</v>
      </c>
      <c r="C26" s="11">
        <v>15</v>
      </c>
      <c r="D26" s="11">
        <v>5</v>
      </c>
      <c r="E26" s="11">
        <v>5</v>
      </c>
      <c r="F26" s="11">
        <v>17</v>
      </c>
      <c r="G26" s="11">
        <v>3</v>
      </c>
      <c r="H26" s="11">
        <v>5</v>
      </c>
      <c r="I26" s="11">
        <v>0</v>
      </c>
      <c r="J26"/>
      <c r="K26"/>
      <c r="L26"/>
      <c r="M26" s="9">
        <f>SUM(C26:L26)</f>
        <v>50</v>
      </c>
    </row>
    <row r="27" spans="1:13" ht="15.6" customHeight="1">
      <c r="A27" s="12" t="s">
        <v>44</v>
      </c>
      <c r="B27" s="11">
        <v>70</v>
      </c>
      <c r="C27" s="11">
        <v>15</v>
      </c>
      <c r="D27" s="11">
        <v>12</v>
      </c>
      <c r="E27" s="11">
        <v>8</v>
      </c>
      <c r="F27" s="11">
        <v>24</v>
      </c>
      <c r="G27" s="11">
        <v>4</v>
      </c>
      <c r="H27" s="11">
        <v>7</v>
      </c>
      <c r="I27" s="11">
        <v>0</v>
      </c>
      <c r="J27"/>
      <c r="K27"/>
      <c r="L27"/>
      <c r="M27" s="9">
        <f t="shared" si="0"/>
        <v>70</v>
      </c>
    </row>
    <row r="28" spans="1:13" ht="15.6" customHeight="1">
      <c r="A28" s="12" t="s">
        <v>45</v>
      </c>
      <c r="B28" s="11">
        <v>40</v>
      </c>
      <c r="C28" s="11">
        <v>10</v>
      </c>
      <c r="D28" s="11">
        <v>6</v>
      </c>
      <c r="E28" s="11">
        <v>4</v>
      </c>
      <c r="F28" s="11">
        <v>14</v>
      </c>
      <c r="G28" s="11">
        <v>2</v>
      </c>
      <c r="H28" s="11">
        <v>4</v>
      </c>
      <c r="I28" s="11">
        <v>0</v>
      </c>
      <c r="J28"/>
      <c r="K28"/>
      <c r="L28"/>
      <c r="M28" s="9">
        <f t="shared" si="0"/>
        <v>40</v>
      </c>
    </row>
    <row r="29" spans="1:13" ht="15.6" customHeight="1">
      <c r="A29" s="12" t="s">
        <v>46</v>
      </c>
      <c r="B29" s="11">
        <v>60</v>
      </c>
      <c r="C29" s="11">
        <v>15</v>
      </c>
      <c r="D29" s="11">
        <v>9</v>
      </c>
      <c r="E29" s="11">
        <v>6</v>
      </c>
      <c r="F29" s="11">
        <v>21</v>
      </c>
      <c r="G29" s="11">
        <v>3</v>
      </c>
      <c r="H29" s="11">
        <v>6</v>
      </c>
      <c r="I29" s="11">
        <v>0</v>
      </c>
      <c r="J29"/>
      <c r="K29"/>
      <c r="L29"/>
      <c r="M29" s="9">
        <f t="shared" si="0"/>
        <v>60</v>
      </c>
    </row>
    <row r="30" spans="1:13" ht="15.6" customHeight="1">
      <c r="A30" s="12" t="s">
        <v>47</v>
      </c>
      <c r="B30" s="11">
        <v>50</v>
      </c>
      <c r="C30" s="11">
        <v>12</v>
      </c>
      <c r="D30" s="11">
        <v>8</v>
      </c>
      <c r="E30" s="11">
        <v>5</v>
      </c>
      <c r="F30" s="11">
        <v>17</v>
      </c>
      <c r="G30" s="11">
        <v>3</v>
      </c>
      <c r="H30" s="11">
        <v>5</v>
      </c>
      <c r="I30" s="11">
        <v>0</v>
      </c>
      <c r="J30"/>
      <c r="K30"/>
      <c r="L30"/>
      <c r="M30" s="9">
        <f t="shared" si="0"/>
        <v>50</v>
      </c>
    </row>
    <row r="31" spans="1:13" ht="15.6" customHeight="1">
      <c r="A31" s="12" t="s">
        <v>48</v>
      </c>
      <c r="B31" s="11">
        <v>40</v>
      </c>
      <c r="C31" s="11">
        <v>10</v>
      </c>
      <c r="D31" s="11">
        <v>6</v>
      </c>
      <c r="E31" s="11">
        <v>4</v>
      </c>
      <c r="F31" s="11">
        <v>14</v>
      </c>
      <c r="G31" s="11">
        <v>2</v>
      </c>
      <c r="H31" s="11">
        <v>4</v>
      </c>
      <c r="I31" s="11">
        <v>0</v>
      </c>
      <c r="J31"/>
      <c r="K31"/>
      <c r="L31"/>
      <c r="M31" s="9">
        <f t="shared" si="0"/>
        <v>40</v>
      </c>
    </row>
    <row r="32" spans="1:13" ht="15.6" customHeight="1">
      <c r="A32" s="12" t="s">
        <v>49</v>
      </c>
      <c r="B32" s="11">
        <v>80</v>
      </c>
      <c r="C32" s="11">
        <v>18</v>
      </c>
      <c r="D32" s="11">
        <v>12</v>
      </c>
      <c r="E32" s="11">
        <v>10</v>
      </c>
      <c r="F32" s="11">
        <v>28</v>
      </c>
      <c r="G32" s="11">
        <v>4</v>
      </c>
      <c r="H32" s="11">
        <v>8</v>
      </c>
      <c r="I32" s="11">
        <v>0</v>
      </c>
      <c r="J32"/>
      <c r="K32"/>
      <c r="L32"/>
      <c r="M32" s="9">
        <f t="shared" si="0"/>
        <v>80</v>
      </c>
    </row>
    <row r="33" spans="1:13" ht="15.6" customHeight="1">
      <c r="A33" s="12" t="s">
        <v>50</v>
      </c>
      <c r="B33" s="11">
        <v>60</v>
      </c>
      <c r="C33" s="11">
        <v>15</v>
      </c>
      <c r="D33" s="11">
        <v>9</v>
      </c>
      <c r="E33" s="11">
        <v>6</v>
      </c>
      <c r="F33" s="11">
        <v>21</v>
      </c>
      <c r="G33" s="11">
        <v>3</v>
      </c>
      <c r="H33" s="11">
        <v>6</v>
      </c>
      <c r="I33" s="11">
        <v>0</v>
      </c>
      <c r="J33"/>
      <c r="K33"/>
      <c r="L33"/>
      <c r="M33" s="9">
        <f t="shared" si="0"/>
        <v>60</v>
      </c>
    </row>
    <row r="34" spans="1:13" ht="15.6" customHeight="1">
      <c r="A34" s="12" t="s">
        <v>51</v>
      </c>
      <c r="B34" s="11">
        <v>40</v>
      </c>
      <c r="C34" s="11">
        <v>10</v>
      </c>
      <c r="D34" s="11">
        <v>6</v>
      </c>
      <c r="E34" s="11">
        <v>4</v>
      </c>
      <c r="F34" s="11">
        <v>14</v>
      </c>
      <c r="G34" s="11">
        <v>2</v>
      </c>
      <c r="H34" s="11">
        <v>4</v>
      </c>
      <c r="I34" s="11">
        <v>0</v>
      </c>
      <c r="J34"/>
      <c r="K34"/>
      <c r="L34"/>
      <c r="M34" s="9">
        <f t="shared" si="0"/>
        <v>40</v>
      </c>
    </row>
    <row r="35" spans="1:13" s="28" customFormat="1" ht="15.6" customHeight="1">
      <c r="A35" s="24" t="s">
        <v>52</v>
      </c>
      <c r="B35" s="25">
        <v>286</v>
      </c>
      <c r="C35" s="25">
        <v>0</v>
      </c>
      <c r="D35" s="25">
        <v>100</v>
      </c>
      <c r="E35" s="25">
        <v>0</v>
      </c>
      <c r="F35" s="25">
        <v>101</v>
      </c>
      <c r="G35" s="25">
        <v>0</v>
      </c>
      <c r="H35" s="25">
        <v>45</v>
      </c>
      <c r="I35" s="25">
        <v>40</v>
      </c>
      <c r="J35" s="26"/>
      <c r="K35" s="26"/>
      <c r="L35" s="26"/>
      <c r="M35" s="29">
        <f t="shared" si="0"/>
        <v>286</v>
      </c>
    </row>
    <row r="36" spans="1:13" ht="15.6" customHeight="1">
      <c r="A36" s="12" t="s">
        <v>53</v>
      </c>
      <c r="B36" s="11">
        <v>196</v>
      </c>
      <c r="C36" s="11">
        <v>0</v>
      </c>
      <c r="D36" s="11">
        <v>100</v>
      </c>
      <c r="E36" s="11">
        <v>0</v>
      </c>
      <c r="F36" s="11">
        <v>56</v>
      </c>
      <c r="G36" s="11">
        <v>0</v>
      </c>
      <c r="H36" s="11">
        <v>0</v>
      </c>
      <c r="I36" s="11">
        <v>40</v>
      </c>
      <c r="J36"/>
      <c r="K36"/>
      <c r="L36"/>
      <c r="M36" s="9">
        <f t="shared" si="0"/>
        <v>196</v>
      </c>
    </row>
    <row r="37" spans="1:13" ht="15.6" customHeight="1">
      <c r="A37" s="12" t="s">
        <v>54</v>
      </c>
      <c r="B37" s="11">
        <v>40</v>
      </c>
      <c r="C37" s="11">
        <v>0</v>
      </c>
      <c r="D37" s="11">
        <v>0</v>
      </c>
      <c r="E37" s="11">
        <v>0</v>
      </c>
      <c r="F37" s="11">
        <v>20</v>
      </c>
      <c r="G37" s="11">
        <v>0</v>
      </c>
      <c r="H37" s="11">
        <v>20</v>
      </c>
      <c r="I37" s="11">
        <v>0</v>
      </c>
      <c r="J37"/>
      <c r="K37"/>
      <c r="L37"/>
      <c r="M37" s="9">
        <f t="shared" si="0"/>
        <v>40</v>
      </c>
    </row>
    <row r="38" spans="1:13" ht="15.6" customHeight="1">
      <c r="A38" s="12" t="s">
        <v>55</v>
      </c>
      <c r="B38" s="11">
        <v>20</v>
      </c>
      <c r="C38" s="11">
        <v>0</v>
      </c>
      <c r="D38" s="11">
        <v>0</v>
      </c>
      <c r="E38" s="11">
        <v>0</v>
      </c>
      <c r="F38" s="11">
        <v>10</v>
      </c>
      <c r="G38" s="11">
        <v>0</v>
      </c>
      <c r="H38" s="11">
        <v>10</v>
      </c>
      <c r="I38" s="11">
        <v>0</v>
      </c>
      <c r="J38"/>
      <c r="K38"/>
      <c r="L38"/>
      <c r="M38" s="9">
        <f t="shared" si="0"/>
        <v>20</v>
      </c>
    </row>
    <row r="39" spans="1:13" ht="15.6" customHeight="1">
      <c r="A39" s="12" t="s">
        <v>56</v>
      </c>
      <c r="B39" s="11">
        <v>30</v>
      </c>
      <c r="C39" s="11">
        <v>0</v>
      </c>
      <c r="D39" s="11">
        <v>0</v>
      </c>
      <c r="E39" s="11">
        <v>0</v>
      </c>
      <c r="F39" s="11">
        <v>15</v>
      </c>
      <c r="G39" s="11">
        <v>0</v>
      </c>
      <c r="H39" s="11">
        <v>15</v>
      </c>
      <c r="I39" s="11">
        <v>0</v>
      </c>
      <c r="J39"/>
      <c r="K39"/>
      <c r="L39"/>
      <c r="M39" s="9">
        <f t="shared" si="0"/>
        <v>30</v>
      </c>
    </row>
    <row r="40" spans="1:13" ht="15.6" customHeight="1">
      <c r="A40" s="12" t="s">
        <v>57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/>
      <c r="K40"/>
      <c r="L40"/>
      <c r="M40" s="9">
        <f t="shared" si="0"/>
        <v>0</v>
      </c>
    </row>
    <row r="41" spans="1:13" s="28" customFormat="1" ht="15.6" customHeight="1">
      <c r="A41" s="24" t="s">
        <v>58</v>
      </c>
      <c r="B41" s="25">
        <v>685</v>
      </c>
      <c r="C41" s="25">
        <v>203</v>
      </c>
      <c r="D41" s="25">
        <v>15</v>
      </c>
      <c r="E41" s="25">
        <v>1</v>
      </c>
      <c r="F41" s="25">
        <v>289</v>
      </c>
      <c r="G41" s="25">
        <v>20</v>
      </c>
      <c r="H41" s="25">
        <v>152</v>
      </c>
      <c r="I41" s="25">
        <v>0</v>
      </c>
      <c r="J41" s="26"/>
      <c r="K41" s="26"/>
      <c r="L41" s="26"/>
      <c r="M41" s="29">
        <f t="shared" si="0"/>
        <v>680</v>
      </c>
    </row>
    <row r="42" spans="1:13" ht="15.6" customHeight="1">
      <c r="A42" s="12" t="s">
        <v>59</v>
      </c>
      <c r="B42" s="11">
        <v>420</v>
      </c>
      <c r="C42" s="11">
        <v>126</v>
      </c>
      <c r="D42" s="11">
        <v>0</v>
      </c>
      <c r="E42" s="11">
        <v>0</v>
      </c>
      <c r="F42" s="11">
        <v>186</v>
      </c>
      <c r="G42" s="11">
        <v>5</v>
      </c>
      <c r="H42" s="11">
        <v>103</v>
      </c>
      <c r="I42" s="11">
        <v>0</v>
      </c>
      <c r="J42"/>
      <c r="K42"/>
      <c r="L42"/>
      <c r="M42" s="9">
        <f t="shared" si="0"/>
        <v>420</v>
      </c>
    </row>
    <row r="43" spans="1:13" ht="15.6" customHeight="1">
      <c r="A43" s="12" t="s">
        <v>60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/>
      <c r="K43"/>
      <c r="L43"/>
      <c r="M43" s="9">
        <f t="shared" si="0"/>
        <v>0</v>
      </c>
    </row>
    <row r="44" spans="1:13" ht="15.6" customHeight="1">
      <c r="A44" s="12" t="s">
        <v>61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/>
      <c r="K44"/>
      <c r="L44"/>
      <c r="M44" s="9">
        <f t="shared" si="0"/>
        <v>0</v>
      </c>
    </row>
    <row r="45" spans="1:13" ht="15.6" customHeight="1">
      <c r="A45" s="12" t="s">
        <v>62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/>
      <c r="K45"/>
      <c r="L45"/>
      <c r="M45" s="9">
        <f t="shared" si="0"/>
        <v>0</v>
      </c>
    </row>
    <row r="46" spans="1:13" ht="15.6" customHeight="1">
      <c r="A46" s="12" t="s">
        <v>63</v>
      </c>
      <c r="B46" s="11">
        <v>65</v>
      </c>
      <c r="C46" s="11">
        <v>10</v>
      </c>
      <c r="D46" s="11">
        <v>15</v>
      </c>
      <c r="E46" s="11">
        <v>1</v>
      </c>
      <c r="F46" s="11">
        <v>10</v>
      </c>
      <c r="G46" s="11">
        <v>15</v>
      </c>
      <c r="H46" s="11">
        <v>9</v>
      </c>
      <c r="I46" s="11">
        <v>0</v>
      </c>
      <c r="J46"/>
      <c r="K46"/>
      <c r="L46"/>
      <c r="M46" s="9">
        <f t="shared" si="0"/>
        <v>60</v>
      </c>
    </row>
    <row r="47" spans="1:13" ht="15.6" customHeight="1">
      <c r="A47" s="12" t="s">
        <v>64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/>
      <c r="K47"/>
      <c r="L47"/>
      <c r="M47" s="9">
        <f t="shared" si="0"/>
        <v>0</v>
      </c>
    </row>
    <row r="48" spans="1:13" ht="15.6" customHeight="1">
      <c r="A48" s="12" t="s">
        <v>65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/>
      <c r="K48"/>
      <c r="L48"/>
      <c r="M48" s="9">
        <f t="shared" si="0"/>
        <v>0</v>
      </c>
    </row>
    <row r="49" spans="1:13" ht="15.6" customHeight="1">
      <c r="A49" s="12" t="s">
        <v>66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/>
      <c r="K49"/>
      <c r="L49"/>
      <c r="M49" s="9">
        <f t="shared" si="0"/>
        <v>0</v>
      </c>
    </row>
    <row r="50" spans="1:13" ht="15.6" customHeight="1">
      <c r="A50" s="12" t="s">
        <v>67</v>
      </c>
      <c r="B50" s="11">
        <v>100</v>
      </c>
      <c r="C50" s="11">
        <v>35</v>
      </c>
      <c r="D50" s="11">
        <v>0</v>
      </c>
      <c r="E50" s="11">
        <v>0</v>
      </c>
      <c r="F50" s="11">
        <v>45</v>
      </c>
      <c r="G50" s="11">
        <v>0</v>
      </c>
      <c r="H50" s="11">
        <v>20</v>
      </c>
      <c r="I50" s="11">
        <v>0</v>
      </c>
      <c r="J50"/>
      <c r="K50"/>
      <c r="L50"/>
      <c r="M50" s="9">
        <f t="shared" si="0"/>
        <v>100</v>
      </c>
    </row>
    <row r="51" spans="1:13" ht="15.6" customHeight="1">
      <c r="A51" s="12" t="s">
        <v>68</v>
      </c>
      <c r="B51" s="11">
        <v>100</v>
      </c>
      <c r="C51" s="11">
        <v>32</v>
      </c>
      <c r="D51" s="11">
        <v>0</v>
      </c>
      <c r="E51" s="11">
        <v>0</v>
      </c>
      <c r="F51" s="11">
        <v>48</v>
      </c>
      <c r="G51" s="11">
        <v>0</v>
      </c>
      <c r="H51" s="11">
        <v>20</v>
      </c>
      <c r="I51" s="11">
        <v>0</v>
      </c>
      <c r="J51"/>
      <c r="K51"/>
      <c r="L51"/>
      <c r="M51" s="9">
        <f t="shared" si="0"/>
        <v>100</v>
      </c>
    </row>
    <row r="52" spans="1:13" s="28" customFormat="1" ht="15.6" customHeight="1">
      <c r="A52" s="24" t="s">
        <v>69</v>
      </c>
      <c r="B52" s="30">
        <v>360</v>
      </c>
      <c r="C52" s="30">
        <v>33</v>
      </c>
      <c r="D52" s="30">
        <v>90</v>
      </c>
      <c r="E52" s="30">
        <v>18</v>
      </c>
      <c r="F52" s="30">
        <v>94</v>
      </c>
      <c r="G52" s="30">
        <v>31</v>
      </c>
      <c r="H52" s="30">
        <v>94</v>
      </c>
      <c r="I52" s="30">
        <v>0</v>
      </c>
      <c r="J52" s="26"/>
      <c r="K52" s="26"/>
      <c r="L52" s="26"/>
      <c r="M52" s="29">
        <f t="shared" si="0"/>
        <v>360</v>
      </c>
    </row>
    <row r="53" spans="1:13" ht="15.6" customHeight="1">
      <c r="A53" s="12" t="s">
        <v>70</v>
      </c>
      <c r="B53" s="11">
        <v>40</v>
      </c>
      <c r="C53" s="11">
        <v>5</v>
      </c>
      <c r="D53" s="11">
        <v>5</v>
      </c>
      <c r="E53" s="11">
        <v>0</v>
      </c>
      <c r="F53" s="11">
        <v>5</v>
      </c>
      <c r="G53" s="11">
        <v>20</v>
      </c>
      <c r="H53" s="11">
        <v>5</v>
      </c>
      <c r="I53" s="11">
        <v>0</v>
      </c>
      <c r="J53"/>
      <c r="K53"/>
      <c r="L53"/>
      <c r="M53" s="9">
        <f t="shared" si="0"/>
        <v>40</v>
      </c>
    </row>
    <row r="54" spans="1:13" ht="15.6" customHeight="1">
      <c r="A54" s="12" t="s">
        <v>71</v>
      </c>
      <c r="B54" s="11">
        <v>190</v>
      </c>
      <c r="C54" s="11">
        <v>15</v>
      </c>
      <c r="D54" s="11">
        <v>40</v>
      </c>
      <c r="E54" s="11">
        <v>10</v>
      </c>
      <c r="F54" s="11">
        <v>55</v>
      </c>
      <c r="G54" s="11">
        <v>7</v>
      </c>
      <c r="H54" s="11">
        <v>63</v>
      </c>
      <c r="I54" s="11">
        <v>0</v>
      </c>
      <c r="J54"/>
      <c r="K54"/>
      <c r="L54"/>
      <c r="M54" s="9">
        <f t="shared" si="0"/>
        <v>190</v>
      </c>
    </row>
    <row r="55" spans="1:13" ht="15.6" customHeight="1">
      <c r="A55" s="12" t="s">
        <v>72</v>
      </c>
      <c r="B55" s="11">
        <v>50</v>
      </c>
      <c r="C55" s="11">
        <v>3</v>
      </c>
      <c r="D55" s="11">
        <v>15</v>
      </c>
      <c r="E55" s="11">
        <v>5</v>
      </c>
      <c r="F55" s="11">
        <v>10</v>
      </c>
      <c r="G55" s="11">
        <v>2</v>
      </c>
      <c r="H55" s="11">
        <v>15</v>
      </c>
      <c r="I55" s="11">
        <v>0</v>
      </c>
      <c r="J55"/>
      <c r="K55"/>
      <c r="L55"/>
      <c r="M55" s="9">
        <f t="shared" si="0"/>
        <v>50</v>
      </c>
    </row>
    <row r="56" spans="1:13" ht="15.6" customHeight="1">
      <c r="A56" s="12" t="s">
        <v>73</v>
      </c>
      <c r="B56" s="11">
        <v>80</v>
      </c>
      <c r="C56" s="11">
        <v>10</v>
      </c>
      <c r="D56" s="11">
        <v>30</v>
      </c>
      <c r="E56" s="11">
        <v>3</v>
      </c>
      <c r="F56" s="11">
        <v>24</v>
      </c>
      <c r="G56" s="11">
        <v>2</v>
      </c>
      <c r="H56" s="11">
        <v>11</v>
      </c>
      <c r="I56" s="11">
        <v>0</v>
      </c>
      <c r="J56"/>
      <c r="K56"/>
      <c r="L56"/>
      <c r="M56" s="9">
        <f t="shared" si="0"/>
        <v>80</v>
      </c>
    </row>
    <row r="57" spans="1:13" s="28" customFormat="1" ht="15.6" customHeight="1">
      <c r="A57" s="24" t="s">
        <v>74</v>
      </c>
      <c r="B57" s="30">
        <v>160</v>
      </c>
      <c r="C57" s="30">
        <v>30</v>
      </c>
      <c r="D57" s="30">
        <v>8</v>
      </c>
      <c r="E57" s="30">
        <v>0</v>
      </c>
      <c r="F57" s="30">
        <v>100</v>
      </c>
      <c r="G57" s="30">
        <v>0</v>
      </c>
      <c r="H57" s="30">
        <v>22</v>
      </c>
      <c r="I57" s="30">
        <v>0</v>
      </c>
      <c r="J57" s="26"/>
      <c r="K57" s="26"/>
      <c r="L57" s="26"/>
      <c r="M57" s="29">
        <f t="shared" si="0"/>
        <v>160</v>
      </c>
    </row>
    <row r="58" spans="1:13" ht="15.6" customHeight="1">
      <c r="A58" s="12" t="s">
        <v>75</v>
      </c>
      <c r="B58" s="11">
        <v>60</v>
      </c>
      <c r="C58" s="11">
        <v>10</v>
      </c>
      <c r="D58" s="11">
        <v>3</v>
      </c>
      <c r="E58" s="11">
        <v>0</v>
      </c>
      <c r="F58" s="11">
        <v>40</v>
      </c>
      <c r="G58" s="11">
        <v>0</v>
      </c>
      <c r="H58" s="11">
        <v>7</v>
      </c>
      <c r="I58" s="11">
        <v>0</v>
      </c>
      <c r="J58"/>
      <c r="K58"/>
      <c r="L58"/>
      <c r="M58" s="9">
        <f t="shared" si="0"/>
        <v>60</v>
      </c>
    </row>
    <row r="59" spans="1:13" ht="15.6" customHeight="1">
      <c r="A59" s="12" t="s">
        <v>76</v>
      </c>
      <c r="B59" s="11">
        <v>100</v>
      </c>
      <c r="C59" s="11">
        <v>20</v>
      </c>
      <c r="D59" s="11">
        <v>5</v>
      </c>
      <c r="E59" s="11">
        <v>0</v>
      </c>
      <c r="F59" s="11">
        <v>60</v>
      </c>
      <c r="G59" s="11">
        <v>0</v>
      </c>
      <c r="H59" s="11">
        <v>15</v>
      </c>
      <c r="I59" s="11">
        <v>0</v>
      </c>
      <c r="J59"/>
      <c r="K59"/>
      <c r="L59"/>
      <c r="M59" s="9">
        <f t="shared" si="0"/>
        <v>100</v>
      </c>
    </row>
    <row r="60" spans="1:13" s="28" customFormat="1" ht="15.6" customHeight="1">
      <c r="A60" s="24" t="s">
        <v>77</v>
      </c>
      <c r="B60" s="30">
        <v>120</v>
      </c>
      <c r="C60" s="30">
        <v>10</v>
      </c>
      <c r="D60" s="30">
        <v>85</v>
      </c>
      <c r="E60" s="30">
        <v>0</v>
      </c>
      <c r="F60" s="30">
        <v>10</v>
      </c>
      <c r="G60" s="30">
        <v>0</v>
      </c>
      <c r="H60" s="30">
        <v>15</v>
      </c>
      <c r="I60" s="30">
        <v>0</v>
      </c>
      <c r="J60" s="26"/>
      <c r="K60" s="26"/>
      <c r="L60" s="26"/>
      <c r="M60" s="29">
        <f t="shared" si="0"/>
        <v>120</v>
      </c>
    </row>
    <row r="61" spans="1:13" ht="15.6" customHeight="1">
      <c r="A61" s="12" t="s">
        <v>78</v>
      </c>
      <c r="B61" s="11">
        <v>120</v>
      </c>
      <c r="C61" s="11">
        <v>10</v>
      </c>
      <c r="D61" s="11">
        <v>85</v>
      </c>
      <c r="E61" s="11">
        <v>0</v>
      </c>
      <c r="F61" s="11">
        <v>10</v>
      </c>
      <c r="G61" s="11">
        <v>0</v>
      </c>
      <c r="H61" s="11">
        <v>15</v>
      </c>
      <c r="I61" s="11">
        <v>0</v>
      </c>
      <c r="J61"/>
      <c r="K61"/>
      <c r="L61"/>
      <c r="M61" s="9">
        <f t="shared" si="0"/>
        <v>120</v>
      </c>
    </row>
    <row r="62" spans="1:13" s="28" customFormat="1" ht="15.6" customHeight="1">
      <c r="A62" s="24" t="s">
        <v>79</v>
      </c>
      <c r="B62" s="30">
        <v>250</v>
      </c>
      <c r="C62" s="30">
        <v>30</v>
      </c>
      <c r="D62" s="30">
        <v>13</v>
      </c>
      <c r="E62" s="30">
        <v>30</v>
      </c>
      <c r="F62" s="30">
        <v>103</v>
      </c>
      <c r="G62" s="30">
        <v>37</v>
      </c>
      <c r="H62" s="30">
        <v>37</v>
      </c>
      <c r="I62" s="30">
        <v>0</v>
      </c>
      <c r="J62" s="26"/>
      <c r="K62" s="26"/>
      <c r="L62" s="26"/>
      <c r="M62" s="29">
        <f t="shared" si="0"/>
        <v>250</v>
      </c>
    </row>
    <row r="63" spans="1:13" ht="15.6" customHeight="1">
      <c r="A63" s="12" t="s">
        <v>80</v>
      </c>
      <c r="B63" s="11">
        <v>250</v>
      </c>
      <c r="C63" s="11">
        <v>30</v>
      </c>
      <c r="D63" s="11">
        <v>13</v>
      </c>
      <c r="E63" s="11">
        <v>30</v>
      </c>
      <c r="F63" s="11">
        <v>103</v>
      </c>
      <c r="G63" s="11">
        <v>37</v>
      </c>
      <c r="H63" s="11">
        <v>37</v>
      </c>
      <c r="I63" s="11">
        <v>0</v>
      </c>
      <c r="J63"/>
      <c r="K63"/>
      <c r="L63"/>
      <c r="M63" s="9">
        <f t="shared" si="0"/>
        <v>250</v>
      </c>
    </row>
    <row r="64" spans="1:13" s="28" customFormat="1" ht="15.6" customHeight="1">
      <c r="A64" s="24" t="s">
        <v>81</v>
      </c>
      <c r="B64" s="30">
        <v>50</v>
      </c>
      <c r="C64" s="30">
        <v>5</v>
      </c>
      <c r="D64" s="30">
        <v>0</v>
      </c>
      <c r="E64" s="30">
        <v>0</v>
      </c>
      <c r="F64" s="30">
        <v>30</v>
      </c>
      <c r="G64" s="30">
        <v>0</v>
      </c>
      <c r="H64" s="30">
        <v>0</v>
      </c>
      <c r="I64" s="30">
        <v>15</v>
      </c>
      <c r="J64" s="26"/>
      <c r="K64" s="26"/>
      <c r="L64" s="26"/>
      <c r="M64" s="29">
        <f t="shared" si="0"/>
        <v>50</v>
      </c>
    </row>
    <row r="65" spans="1:13" ht="15.6" customHeight="1">
      <c r="A65" s="12" t="s">
        <v>82</v>
      </c>
      <c r="B65" s="11">
        <v>50</v>
      </c>
      <c r="C65" s="11">
        <v>5</v>
      </c>
      <c r="D65" s="11">
        <v>0</v>
      </c>
      <c r="E65" s="11">
        <v>0</v>
      </c>
      <c r="F65" s="11">
        <v>30</v>
      </c>
      <c r="G65" s="11">
        <v>0</v>
      </c>
      <c r="H65" s="11">
        <v>0</v>
      </c>
      <c r="I65" s="11">
        <v>15</v>
      </c>
      <c r="J65"/>
      <c r="K65"/>
      <c r="L65"/>
      <c r="M65" s="9">
        <f t="shared" si="0"/>
        <v>50</v>
      </c>
    </row>
    <row r="66" spans="1:13" ht="15.6" customHeight="1">
      <c r="A66" s="12" t="s">
        <v>57</v>
      </c>
      <c r="B66" s="11">
        <v>0</v>
      </c>
      <c r="C66" s="11"/>
      <c r="D66" s="11"/>
      <c r="E66" s="11"/>
      <c r="F66" s="11"/>
      <c r="G66" s="11"/>
      <c r="H66" s="11"/>
      <c r="I66" s="11"/>
      <c r="J66"/>
      <c r="K66"/>
      <c r="L66"/>
      <c r="M66" s="9">
        <f t="shared" si="0"/>
        <v>0</v>
      </c>
    </row>
    <row r="67" spans="1:13" s="28" customFormat="1" ht="15.6" customHeight="1">
      <c r="A67" s="24" t="s">
        <v>83</v>
      </c>
      <c r="B67" s="30">
        <v>160</v>
      </c>
      <c r="C67" s="30">
        <v>42</v>
      </c>
      <c r="D67" s="30">
        <v>0</v>
      </c>
      <c r="E67" s="30">
        <v>0</v>
      </c>
      <c r="F67" s="30">
        <v>80</v>
      </c>
      <c r="G67" s="30">
        <v>0</v>
      </c>
      <c r="H67" s="30">
        <v>38</v>
      </c>
      <c r="I67" s="30">
        <v>0</v>
      </c>
      <c r="J67" s="26"/>
      <c r="K67" s="26"/>
      <c r="L67" s="26"/>
      <c r="M67" s="29">
        <f t="shared" si="0"/>
        <v>160</v>
      </c>
    </row>
    <row r="68" spans="1:13" ht="15.6" customHeight="1">
      <c r="A68" s="12" t="s">
        <v>84</v>
      </c>
      <c r="B68" s="11">
        <v>30</v>
      </c>
      <c r="C68" s="11">
        <v>8</v>
      </c>
      <c r="D68" s="11">
        <v>0</v>
      </c>
      <c r="E68" s="11">
        <v>0</v>
      </c>
      <c r="F68" s="11">
        <v>15</v>
      </c>
      <c r="G68" s="11">
        <v>0</v>
      </c>
      <c r="H68" s="11">
        <v>7</v>
      </c>
      <c r="I68" s="11">
        <v>0</v>
      </c>
      <c r="J68"/>
      <c r="K68"/>
      <c r="L68"/>
      <c r="M68" s="9">
        <f t="shared" si="0"/>
        <v>30</v>
      </c>
    </row>
    <row r="69" spans="1:13" ht="15.6" customHeight="1">
      <c r="A69" s="12" t="s">
        <v>85</v>
      </c>
      <c r="B69" s="11">
        <v>30</v>
      </c>
      <c r="C69" s="11">
        <v>8</v>
      </c>
      <c r="D69" s="11">
        <v>0</v>
      </c>
      <c r="E69" s="11">
        <v>0</v>
      </c>
      <c r="F69" s="11">
        <v>15</v>
      </c>
      <c r="G69" s="11">
        <v>0</v>
      </c>
      <c r="H69" s="11">
        <v>7</v>
      </c>
      <c r="I69" s="11">
        <v>0</v>
      </c>
      <c r="J69"/>
      <c r="K69"/>
      <c r="L69"/>
      <c r="M69" s="9">
        <f t="shared" si="0"/>
        <v>30</v>
      </c>
    </row>
    <row r="70" spans="1:13" ht="15.6" customHeight="1">
      <c r="A70" s="12" t="s">
        <v>86</v>
      </c>
      <c r="B70" s="11">
        <v>70</v>
      </c>
      <c r="C70" s="11">
        <v>18</v>
      </c>
      <c r="D70" s="11">
        <v>0</v>
      </c>
      <c r="E70" s="11">
        <v>0</v>
      </c>
      <c r="F70" s="11">
        <v>35</v>
      </c>
      <c r="G70" s="11">
        <v>0</v>
      </c>
      <c r="H70" s="11">
        <v>17</v>
      </c>
      <c r="I70" s="11">
        <v>0</v>
      </c>
      <c r="J70"/>
      <c r="K70"/>
      <c r="L70"/>
      <c r="M70" s="9">
        <f t="shared" si="0"/>
        <v>70</v>
      </c>
    </row>
    <row r="71" spans="1:13" ht="15.6" customHeight="1">
      <c r="A71" s="21" t="s">
        <v>87</v>
      </c>
      <c r="B71" s="11">
        <v>30</v>
      </c>
      <c r="C71" s="11">
        <v>8</v>
      </c>
      <c r="D71" s="11">
        <v>0</v>
      </c>
      <c r="E71" s="11">
        <v>0</v>
      </c>
      <c r="F71" s="11">
        <v>15</v>
      </c>
      <c r="G71" s="11">
        <v>0</v>
      </c>
      <c r="H71" s="11">
        <v>7</v>
      </c>
      <c r="I71" s="11">
        <v>0</v>
      </c>
      <c r="J71"/>
      <c r="K71"/>
      <c r="L71"/>
      <c r="M71" s="9">
        <f t="shared" ref="M71:M134" si="1">SUM(C71:L71)</f>
        <v>30</v>
      </c>
    </row>
    <row r="72" spans="1:13" s="28" customFormat="1" ht="15.6" customHeight="1">
      <c r="A72" s="24" t="s">
        <v>88</v>
      </c>
      <c r="B72" s="30">
        <v>390</v>
      </c>
      <c r="C72" s="30">
        <v>77</v>
      </c>
      <c r="D72" s="30">
        <v>0</v>
      </c>
      <c r="E72" s="30">
        <v>32</v>
      </c>
      <c r="F72" s="30">
        <v>196</v>
      </c>
      <c r="G72" s="30">
        <v>1</v>
      </c>
      <c r="H72" s="30">
        <v>84</v>
      </c>
      <c r="I72" s="30">
        <v>0</v>
      </c>
      <c r="J72" s="26"/>
      <c r="K72" s="26"/>
      <c r="L72" s="26"/>
      <c r="M72" s="29">
        <f t="shared" si="1"/>
        <v>390</v>
      </c>
    </row>
    <row r="73" spans="1:13" ht="15.6" customHeight="1">
      <c r="A73" s="12" t="s">
        <v>89</v>
      </c>
      <c r="B73" s="11">
        <v>80</v>
      </c>
      <c r="C73" s="11">
        <v>20</v>
      </c>
      <c r="D73" s="11">
        <v>0</v>
      </c>
      <c r="E73" s="11">
        <v>7</v>
      </c>
      <c r="F73" s="11">
        <v>30</v>
      </c>
      <c r="G73" s="11">
        <v>0</v>
      </c>
      <c r="H73" s="11">
        <v>23</v>
      </c>
      <c r="I73" s="11">
        <v>0</v>
      </c>
      <c r="J73"/>
      <c r="K73"/>
      <c r="L73"/>
      <c r="M73" s="9">
        <f t="shared" si="1"/>
        <v>80</v>
      </c>
    </row>
    <row r="74" spans="1:13" ht="15.6" customHeight="1">
      <c r="A74" s="12" t="s">
        <v>90</v>
      </c>
      <c r="B74" s="11">
        <v>80</v>
      </c>
      <c r="C74" s="11">
        <v>10</v>
      </c>
      <c r="D74" s="11">
        <v>0</v>
      </c>
      <c r="E74" s="11">
        <v>10</v>
      </c>
      <c r="F74" s="11">
        <v>50</v>
      </c>
      <c r="G74" s="11">
        <v>0</v>
      </c>
      <c r="H74" s="11">
        <v>10</v>
      </c>
      <c r="I74" s="11">
        <v>0</v>
      </c>
      <c r="J74"/>
      <c r="K74"/>
      <c r="L74"/>
      <c r="M74" s="9">
        <f t="shared" si="1"/>
        <v>80</v>
      </c>
    </row>
    <row r="75" spans="1:13" ht="15.6" customHeight="1">
      <c r="A75" s="12" t="s">
        <v>91</v>
      </c>
      <c r="B75" s="11">
        <v>80</v>
      </c>
      <c r="C75" s="11">
        <v>20</v>
      </c>
      <c r="D75" s="11">
        <v>0</v>
      </c>
      <c r="E75" s="11">
        <v>4</v>
      </c>
      <c r="F75" s="11">
        <v>30</v>
      </c>
      <c r="G75" s="11">
        <v>0</v>
      </c>
      <c r="H75" s="11">
        <v>26</v>
      </c>
      <c r="I75" s="11">
        <v>0</v>
      </c>
      <c r="J75"/>
      <c r="K75"/>
      <c r="L75"/>
      <c r="M75" s="9">
        <f t="shared" si="1"/>
        <v>80</v>
      </c>
    </row>
    <row r="76" spans="1:13" ht="15.6" customHeight="1">
      <c r="A76" s="12" t="s">
        <v>92</v>
      </c>
      <c r="B76" s="11">
        <v>80</v>
      </c>
      <c r="C76" s="11">
        <v>10</v>
      </c>
      <c r="D76" s="11">
        <v>0</v>
      </c>
      <c r="E76" s="11">
        <v>10</v>
      </c>
      <c r="F76" s="11">
        <v>50</v>
      </c>
      <c r="G76" s="11">
        <v>0</v>
      </c>
      <c r="H76" s="11">
        <v>10</v>
      </c>
      <c r="I76" s="11">
        <v>0</v>
      </c>
      <c r="J76"/>
      <c r="K76"/>
      <c r="L76"/>
      <c r="M76" s="9">
        <f t="shared" si="1"/>
        <v>80</v>
      </c>
    </row>
    <row r="77" spans="1:13" ht="15.6" customHeight="1">
      <c r="A77" s="12" t="s">
        <v>93</v>
      </c>
      <c r="B77" s="11">
        <v>70</v>
      </c>
      <c r="C77" s="11">
        <v>17</v>
      </c>
      <c r="D77" s="11">
        <v>0</v>
      </c>
      <c r="E77" s="11">
        <v>1</v>
      </c>
      <c r="F77" s="11">
        <v>36</v>
      </c>
      <c r="G77" s="11">
        <v>1</v>
      </c>
      <c r="H77" s="11">
        <v>15</v>
      </c>
      <c r="I77" s="11">
        <v>0</v>
      </c>
      <c r="J77"/>
      <c r="K77"/>
      <c r="L77"/>
      <c r="M77" s="9">
        <f t="shared" si="1"/>
        <v>70</v>
      </c>
    </row>
    <row r="78" spans="1:13" s="28" customFormat="1" ht="15.6" customHeight="1">
      <c r="A78" s="24" t="s">
        <v>94</v>
      </c>
      <c r="B78" s="30">
        <v>260</v>
      </c>
      <c r="C78" s="30">
        <v>90</v>
      </c>
      <c r="D78" s="30">
        <v>0</v>
      </c>
      <c r="E78" s="30">
        <v>0</v>
      </c>
      <c r="F78" s="30">
        <v>85</v>
      </c>
      <c r="G78" s="30">
        <v>0</v>
      </c>
      <c r="H78" s="30">
        <v>85</v>
      </c>
      <c r="I78" s="30">
        <v>0</v>
      </c>
      <c r="J78" s="26"/>
      <c r="K78" s="26"/>
      <c r="L78" s="26"/>
      <c r="M78" s="29">
        <f t="shared" si="1"/>
        <v>260</v>
      </c>
    </row>
    <row r="79" spans="1:13" ht="15.6" customHeight="1">
      <c r="A79" s="12" t="s">
        <v>95</v>
      </c>
      <c r="B79" s="11">
        <v>260</v>
      </c>
      <c r="C79" s="11">
        <v>90</v>
      </c>
      <c r="D79" s="11">
        <v>0</v>
      </c>
      <c r="E79" s="11">
        <v>0</v>
      </c>
      <c r="F79" s="11">
        <v>85</v>
      </c>
      <c r="G79" s="11">
        <v>0</v>
      </c>
      <c r="H79" s="11">
        <v>85</v>
      </c>
      <c r="I79" s="11">
        <v>0</v>
      </c>
      <c r="J79"/>
      <c r="K79"/>
      <c r="L79"/>
      <c r="M79" s="9">
        <f t="shared" si="1"/>
        <v>260</v>
      </c>
    </row>
    <row r="80" spans="1:13" s="28" customFormat="1" ht="15.6" customHeight="1">
      <c r="A80" s="24" t="s">
        <v>96</v>
      </c>
      <c r="B80" s="30">
        <v>140</v>
      </c>
      <c r="C80" s="30">
        <v>32</v>
      </c>
      <c r="D80" s="30">
        <v>20</v>
      </c>
      <c r="E80" s="30">
        <v>0</v>
      </c>
      <c r="F80" s="30">
        <v>40</v>
      </c>
      <c r="G80" s="30">
        <v>8</v>
      </c>
      <c r="H80" s="30">
        <v>40</v>
      </c>
      <c r="I80" s="30">
        <v>0</v>
      </c>
      <c r="J80" s="26"/>
      <c r="K80" s="26"/>
      <c r="L80" s="26"/>
      <c r="M80" s="29">
        <f t="shared" si="1"/>
        <v>140</v>
      </c>
    </row>
    <row r="81" spans="1:13" ht="15.6" customHeight="1">
      <c r="A81" s="12" t="s">
        <v>97</v>
      </c>
      <c r="B81" s="11">
        <v>80</v>
      </c>
      <c r="C81" s="11">
        <v>22</v>
      </c>
      <c r="D81" s="11">
        <v>10</v>
      </c>
      <c r="E81" s="11">
        <v>0</v>
      </c>
      <c r="F81" s="11">
        <v>20</v>
      </c>
      <c r="G81" s="11">
        <v>8</v>
      </c>
      <c r="H81" s="11">
        <v>20</v>
      </c>
      <c r="I81" s="11">
        <v>0</v>
      </c>
      <c r="J81"/>
      <c r="K81"/>
      <c r="L81"/>
      <c r="M81" s="9">
        <f t="shared" si="1"/>
        <v>80</v>
      </c>
    </row>
    <row r="82" spans="1:13" ht="15.6" customHeight="1">
      <c r="A82" s="12" t="s">
        <v>98</v>
      </c>
      <c r="B82" s="11">
        <v>60</v>
      </c>
      <c r="C82" s="11">
        <v>10</v>
      </c>
      <c r="D82" s="11">
        <v>10</v>
      </c>
      <c r="E82" s="11">
        <v>0</v>
      </c>
      <c r="F82" s="11">
        <v>20</v>
      </c>
      <c r="G82" s="11">
        <v>0</v>
      </c>
      <c r="H82" s="11">
        <v>20</v>
      </c>
      <c r="I82" s="11">
        <v>0</v>
      </c>
      <c r="J82"/>
      <c r="K82"/>
      <c r="L82"/>
      <c r="M82" s="9">
        <f t="shared" si="1"/>
        <v>60</v>
      </c>
    </row>
    <row r="83" spans="1:13" s="28" customFormat="1" ht="15.6" customHeight="1">
      <c r="A83" s="24" t="s">
        <v>99</v>
      </c>
      <c r="B83" s="30">
        <v>70</v>
      </c>
      <c r="C83" s="30">
        <v>10</v>
      </c>
      <c r="D83" s="30">
        <v>0</v>
      </c>
      <c r="E83" s="30">
        <v>0</v>
      </c>
      <c r="F83" s="30">
        <v>25</v>
      </c>
      <c r="G83" s="30">
        <v>14</v>
      </c>
      <c r="H83" s="30">
        <v>21</v>
      </c>
      <c r="I83" s="30">
        <v>0</v>
      </c>
      <c r="J83" s="26"/>
      <c r="K83" s="26"/>
      <c r="L83" s="26"/>
      <c r="M83" s="29">
        <f t="shared" si="1"/>
        <v>70</v>
      </c>
    </row>
    <row r="84" spans="1:13" ht="15.6" customHeight="1">
      <c r="A84" s="12" t="s">
        <v>100</v>
      </c>
      <c r="B84" s="11">
        <v>70</v>
      </c>
      <c r="C84" s="11">
        <v>10</v>
      </c>
      <c r="D84" s="11">
        <v>0</v>
      </c>
      <c r="E84" s="11">
        <v>0</v>
      </c>
      <c r="F84" s="11">
        <v>25</v>
      </c>
      <c r="G84" s="11">
        <v>14</v>
      </c>
      <c r="H84" s="11">
        <v>21</v>
      </c>
      <c r="I84" s="11">
        <v>0</v>
      </c>
      <c r="J84"/>
      <c r="K84"/>
      <c r="L84"/>
      <c r="M84" s="9">
        <f t="shared" si="1"/>
        <v>70</v>
      </c>
    </row>
    <row r="85" spans="1:13" s="28" customFormat="1" ht="15.6" customHeight="1">
      <c r="A85" s="24" t="s">
        <v>101</v>
      </c>
      <c r="B85" s="30">
        <v>70</v>
      </c>
      <c r="C85" s="30">
        <v>4</v>
      </c>
      <c r="D85" s="30">
        <v>22</v>
      </c>
      <c r="E85" s="30">
        <v>3</v>
      </c>
      <c r="F85" s="30">
        <v>26</v>
      </c>
      <c r="G85" s="30">
        <v>4</v>
      </c>
      <c r="H85" s="30">
        <v>11</v>
      </c>
      <c r="I85" s="30">
        <v>0</v>
      </c>
      <c r="J85" s="26"/>
      <c r="K85" s="26"/>
      <c r="L85" s="26"/>
      <c r="M85" s="29">
        <f t="shared" si="1"/>
        <v>70</v>
      </c>
    </row>
    <row r="86" spans="1:13" ht="15.6" customHeight="1">
      <c r="A86" s="12" t="s">
        <v>102</v>
      </c>
      <c r="B86" s="11">
        <v>35</v>
      </c>
      <c r="C86" s="11">
        <v>2</v>
      </c>
      <c r="D86" s="11">
        <v>12</v>
      </c>
      <c r="E86" s="11">
        <v>1</v>
      </c>
      <c r="F86" s="11">
        <v>11</v>
      </c>
      <c r="G86" s="11">
        <v>2</v>
      </c>
      <c r="H86" s="11">
        <v>7</v>
      </c>
      <c r="I86" s="11">
        <v>0</v>
      </c>
      <c r="J86"/>
      <c r="K86"/>
      <c r="L86"/>
      <c r="M86" s="9">
        <f t="shared" si="1"/>
        <v>35</v>
      </c>
    </row>
    <row r="87" spans="1:13" ht="15.6" customHeight="1">
      <c r="A87" s="21" t="s">
        <v>103</v>
      </c>
      <c r="B87" s="11">
        <v>35</v>
      </c>
      <c r="C87" s="11">
        <v>2</v>
      </c>
      <c r="D87" s="11">
        <v>10</v>
      </c>
      <c r="E87" s="11">
        <v>2</v>
      </c>
      <c r="F87" s="11">
        <v>15</v>
      </c>
      <c r="G87" s="11">
        <v>2</v>
      </c>
      <c r="H87" s="11">
        <v>4</v>
      </c>
      <c r="I87" s="11">
        <v>0</v>
      </c>
      <c r="J87"/>
      <c r="K87"/>
      <c r="L87"/>
      <c r="M87" s="9">
        <f t="shared" si="1"/>
        <v>35</v>
      </c>
    </row>
    <row r="88" spans="1:13" s="28" customFormat="1" ht="15.6" customHeight="1">
      <c r="A88" s="24" t="s">
        <v>104</v>
      </c>
      <c r="B88" s="30">
        <v>32</v>
      </c>
      <c r="C88" s="30">
        <v>0</v>
      </c>
      <c r="D88" s="30">
        <v>11</v>
      </c>
      <c r="E88" s="30">
        <v>0</v>
      </c>
      <c r="F88" s="30">
        <v>7</v>
      </c>
      <c r="G88" s="30">
        <v>2</v>
      </c>
      <c r="H88" s="30">
        <v>2</v>
      </c>
      <c r="I88" s="30">
        <v>10</v>
      </c>
      <c r="J88" s="26"/>
      <c r="K88" s="26"/>
      <c r="L88" s="26"/>
      <c r="M88" s="29">
        <f t="shared" si="1"/>
        <v>32</v>
      </c>
    </row>
    <row r="89" spans="1:13" ht="15.6" customHeight="1">
      <c r="A89" s="12" t="s">
        <v>105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/>
      <c r="K89"/>
      <c r="L89"/>
      <c r="M89" s="9">
        <f t="shared" si="1"/>
        <v>0</v>
      </c>
    </row>
    <row r="90" spans="1:13" ht="15.6" customHeight="1">
      <c r="A90" s="12" t="s">
        <v>106</v>
      </c>
      <c r="B90" s="11">
        <v>32</v>
      </c>
      <c r="C90" s="11">
        <v>0</v>
      </c>
      <c r="D90" s="11">
        <v>11</v>
      </c>
      <c r="E90" s="11">
        <v>0</v>
      </c>
      <c r="F90" s="11">
        <v>7</v>
      </c>
      <c r="G90" s="11">
        <v>2</v>
      </c>
      <c r="H90" s="11">
        <v>2</v>
      </c>
      <c r="I90" s="11">
        <v>10</v>
      </c>
      <c r="J90"/>
      <c r="K90"/>
      <c r="L90"/>
      <c r="M90" s="9">
        <f t="shared" si="1"/>
        <v>32</v>
      </c>
    </row>
    <row r="91" spans="1:13" s="28" customFormat="1" ht="15.6" customHeight="1">
      <c r="A91" s="24" t="s">
        <v>107</v>
      </c>
      <c r="B91" s="30">
        <v>510</v>
      </c>
      <c r="C91" s="30">
        <v>100</v>
      </c>
      <c r="D91" s="30">
        <v>20</v>
      </c>
      <c r="E91" s="30">
        <v>34</v>
      </c>
      <c r="F91" s="30">
        <v>209</v>
      </c>
      <c r="G91" s="30">
        <v>17</v>
      </c>
      <c r="H91" s="30">
        <v>130</v>
      </c>
      <c r="I91" s="30">
        <v>0</v>
      </c>
      <c r="J91" s="26"/>
      <c r="K91" s="26"/>
      <c r="L91" s="26"/>
      <c r="M91" s="29">
        <f t="shared" si="1"/>
        <v>510</v>
      </c>
    </row>
    <row r="92" spans="1:13" ht="15.6" customHeight="1">
      <c r="A92" s="12" t="s">
        <v>108</v>
      </c>
      <c r="B92" s="11">
        <v>30</v>
      </c>
      <c r="C92" s="11">
        <v>5</v>
      </c>
      <c r="D92" s="11">
        <v>0</v>
      </c>
      <c r="E92" s="11">
        <v>1</v>
      </c>
      <c r="F92" s="11">
        <v>14</v>
      </c>
      <c r="G92" s="11">
        <v>0</v>
      </c>
      <c r="H92" s="11">
        <v>10</v>
      </c>
      <c r="I92" s="11">
        <v>0</v>
      </c>
      <c r="J92"/>
      <c r="K92"/>
      <c r="L92"/>
      <c r="M92" s="9">
        <f t="shared" si="1"/>
        <v>30</v>
      </c>
    </row>
    <row r="93" spans="1:13" ht="15.6" customHeight="1">
      <c r="A93" s="12" t="s">
        <v>109</v>
      </c>
      <c r="B93" s="11">
        <v>150</v>
      </c>
      <c r="C93" s="11">
        <v>34</v>
      </c>
      <c r="D93" s="11">
        <v>20</v>
      </c>
      <c r="E93" s="11">
        <v>16</v>
      </c>
      <c r="F93" s="11">
        <v>43</v>
      </c>
      <c r="G93" s="11">
        <v>5</v>
      </c>
      <c r="H93" s="11">
        <v>32</v>
      </c>
      <c r="I93" s="11">
        <v>0</v>
      </c>
      <c r="J93"/>
      <c r="K93"/>
      <c r="L93"/>
      <c r="M93" s="9">
        <f t="shared" si="1"/>
        <v>150</v>
      </c>
    </row>
    <row r="94" spans="1:13" ht="15.6" customHeight="1">
      <c r="A94" s="12" t="s">
        <v>110</v>
      </c>
      <c r="B94" s="11">
        <v>150</v>
      </c>
      <c r="C94" s="11">
        <v>25</v>
      </c>
      <c r="D94" s="11">
        <v>0</v>
      </c>
      <c r="E94" s="11">
        <v>8</v>
      </c>
      <c r="F94" s="11">
        <v>59</v>
      </c>
      <c r="G94" s="11">
        <v>10</v>
      </c>
      <c r="H94" s="11">
        <v>48</v>
      </c>
      <c r="I94" s="11">
        <v>0</v>
      </c>
      <c r="J94"/>
      <c r="K94"/>
      <c r="L94"/>
      <c r="M94" s="9">
        <f t="shared" si="1"/>
        <v>150</v>
      </c>
    </row>
    <row r="95" spans="1:13" ht="15.6" customHeight="1">
      <c r="A95" s="12" t="s">
        <v>111</v>
      </c>
      <c r="B95" s="11">
        <v>30</v>
      </c>
      <c r="C95" s="11">
        <v>12</v>
      </c>
      <c r="D95" s="11">
        <v>0</v>
      </c>
      <c r="E95" s="11">
        <v>2</v>
      </c>
      <c r="F95" s="11">
        <v>10</v>
      </c>
      <c r="G95" s="11">
        <v>1</v>
      </c>
      <c r="H95" s="11">
        <v>5</v>
      </c>
      <c r="I95" s="11">
        <v>0</v>
      </c>
      <c r="J95"/>
      <c r="K95"/>
      <c r="L95"/>
      <c r="M95" s="9">
        <f t="shared" si="1"/>
        <v>30</v>
      </c>
    </row>
    <row r="96" spans="1:13" ht="15.6" customHeight="1">
      <c r="A96" s="12" t="s">
        <v>112</v>
      </c>
      <c r="B96" s="11">
        <v>30</v>
      </c>
      <c r="C96" s="11">
        <v>5</v>
      </c>
      <c r="D96" s="11">
        <v>0</v>
      </c>
      <c r="E96" s="11">
        <v>4</v>
      </c>
      <c r="F96" s="11">
        <v>15</v>
      </c>
      <c r="G96" s="11">
        <v>1</v>
      </c>
      <c r="H96" s="11">
        <v>5</v>
      </c>
      <c r="I96" s="11">
        <v>0</v>
      </c>
      <c r="J96"/>
      <c r="K96"/>
      <c r="L96"/>
      <c r="M96" s="9">
        <f t="shared" si="1"/>
        <v>30</v>
      </c>
    </row>
    <row r="97" spans="1:13" ht="15.6" customHeight="1">
      <c r="A97" s="12" t="s">
        <v>113</v>
      </c>
      <c r="B97" s="11">
        <v>60</v>
      </c>
      <c r="C97" s="11">
        <v>10</v>
      </c>
      <c r="D97" s="11">
        <v>0</v>
      </c>
      <c r="E97" s="11">
        <v>3</v>
      </c>
      <c r="F97" s="11">
        <v>37</v>
      </c>
      <c r="G97" s="11">
        <v>0</v>
      </c>
      <c r="H97" s="11">
        <v>10</v>
      </c>
      <c r="I97" s="11">
        <v>0</v>
      </c>
      <c r="J97"/>
      <c r="K97"/>
      <c r="L97"/>
      <c r="M97" s="9">
        <f t="shared" si="1"/>
        <v>60</v>
      </c>
    </row>
    <row r="98" spans="1:13" ht="15.6" customHeight="1">
      <c r="A98" s="12" t="s">
        <v>114</v>
      </c>
      <c r="B98" s="11">
        <v>60</v>
      </c>
      <c r="C98" s="11">
        <v>9</v>
      </c>
      <c r="D98" s="11">
        <v>0</v>
      </c>
      <c r="E98" s="11">
        <v>0</v>
      </c>
      <c r="F98" s="11">
        <v>31</v>
      </c>
      <c r="G98" s="11">
        <v>0</v>
      </c>
      <c r="H98" s="11">
        <v>20</v>
      </c>
      <c r="I98" s="11">
        <v>0</v>
      </c>
      <c r="J98"/>
      <c r="K98"/>
      <c r="L98"/>
      <c r="M98" s="9">
        <f t="shared" si="1"/>
        <v>60</v>
      </c>
    </row>
    <row r="99" spans="1:13" ht="15.6" customHeight="1">
      <c r="A99" s="24" t="s">
        <v>115</v>
      </c>
      <c r="B99" s="30">
        <v>900</v>
      </c>
      <c r="C99" s="30">
        <v>165</v>
      </c>
      <c r="D99" s="30">
        <v>223</v>
      </c>
      <c r="E99" s="30">
        <v>118</v>
      </c>
      <c r="F99" s="30">
        <v>235</v>
      </c>
      <c r="G99" s="30">
        <v>0</v>
      </c>
      <c r="H99" s="30">
        <v>179</v>
      </c>
      <c r="I99" s="30">
        <v>0</v>
      </c>
      <c r="J99"/>
      <c r="K99"/>
      <c r="L99"/>
      <c r="M99" s="34">
        <f t="shared" si="1"/>
        <v>920</v>
      </c>
    </row>
    <row r="100" spans="1:13" s="28" customFormat="1" ht="15.6" customHeight="1">
      <c r="A100" s="12" t="s">
        <v>59</v>
      </c>
      <c r="B100" s="11">
        <v>100</v>
      </c>
      <c r="C100" s="11">
        <v>10</v>
      </c>
      <c r="D100" s="11">
        <v>40</v>
      </c>
      <c r="E100" s="11">
        <v>10</v>
      </c>
      <c r="F100" s="11">
        <v>20</v>
      </c>
      <c r="G100" s="11">
        <v>0</v>
      </c>
      <c r="H100" s="11">
        <v>20</v>
      </c>
      <c r="I100" s="11">
        <v>0</v>
      </c>
      <c r="J100" s="26"/>
      <c r="K100" s="26"/>
      <c r="L100" s="26"/>
      <c r="M100" s="9">
        <f t="shared" si="1"/>
        <v>100</v>
      </c>
    </row>
    <row r="101" spans="1:13" ht="15.6" customHeight="1">
      <c r="A101" s="12" t="s">
        <v>116</v>
      </c>
      <c r="B101" s="11">
        <v>50</v>
      </c>
      <c r="C101" s="11">
        <v>5</v>
      </c>
      <c r="D101" s="11">
        <v>15</v>
      </c>
      <c r="E101" s="11">
        <v>5</v>
      </c>
      <c r="F101" s="11">
        <v>20</v>
      </c>
      <c r="G101" s="11">
        <v>0</v>
      </c>
      <c r="H101" s="11">
        <v>5</v>
      </c>
      <c r="I101" s="11">
        <v>0</v>
      </c>
      <c r="J101"/>
      <c r="K101"/>
      <c r="L101"/>
      <c r="M101" s="9">
        <f t="shared" si="1"/>
        <v>50</v>
      </c>
    </row>
    <row r="102" spans="1:13" ht="15.6" customHeight="1">
      <c r="A102" s="12" t="s">
        <v>117</v>
      </c>
      <c r="B102" s="11">
        <v>50</v>
      </c>
      <c r="C102" s="11">
        <v>5</v>
      </c>
      <c r="D102" s="11">
        <v>10</v>
      </c>
      <c r="E102" s="11">
        <v>5</v>
      </c>
      <c r="F102" s="11">
        <v>20</v>
      </c>
      <c r="G102" s="11">
        <v>0</v>
      </c>
      <c r="H102" s="11">
        <v>10</v>
      </c>
      <c r="I102" s="11">
        <v>0</v>
      </c>
      <c r="J102"/>
      <c r="K102"/>
      <c r="L102"/>
      <c r="M102" s="9">
        <f t="shared" si="1"/>
        <v>50</v>
      </c>
    </row>
    <row r="103" spans="1:13" ht="15.6" customHeight="1">
      <c r="A103" s="12" t="s">
        <v>118</v>
      </c>
      <c r="B103" s="11">
        <v>50</v>
      </c>
      <c r="C103" s="11">
        <v>5</v>
      </c>
      <c r="D103" s="11">
        <v>15</v>
      </c>
      <c r="E103" s="11">
        <v>10</v>
      </c>
      <c r="F103" s="11">
        <v>5</v>
      </c>
      <c r="G103" s="11">
        <v>0</v>
      </c>
      <c r="H103" s="11">
        <v>15</v>
      </c>
      <c r="I103" s="11">
        <v>0</v>
      </c>
      <c r="J103"/>
      <c r="K103"/>
      <c r="L103"/>
      <c r="M103" s="9">
        <f t="shared" si="1"/>
        <v>50</v>
      </c>
    </row>
    <row r="104" spans="1:13" ht="15.6" customHeight="1">
      <c r="A104" s="12" t="s">
        <v>119</v>
      </c>
      <c r="B104" s="11">
        <v>50</v>
      </c>
      <c r="C104" s="11">
        <v>10</v>
      </c>
      <c r="D104" s="11">
        <v>15</v>
      </c>
      <c r="E104" s="11">
        <v>10</v>
      </c>
      <c r="F104" s="11">
        <v>15</v>
      </c>
      <c r="G104" s="11">
        <v>0</v>
      </c>
      <c r="H104" s="11">
        <v>10</v>
      </c>
      <c r="I104" s="11">
        <v>0</v>
      </c>
      <c r="J104"/>
      <c r="K104"/>
      <c r="L104"/>
      <c r="M104" s="9">
        <f t="shared" si="1"/>
        <v>60</v>
      </c>
    </row>
    <row r="105" spans="1:13" ht="15.6" customHeight="1">
      <c r="A105" s="12" t="s">
        <v>120</v>
      </c>
      <c r="B105" s="11">
        <v>50</v>
      </c>
      <c r="C105" s="11">
        <v>10</v>
      </c>
      <c r="D105" s="11">
        <v>15</v>
      </c>
      <c r="E105" s="11">
        <v>5</v>
      </c>
      <c r="F105" s="11">
        <v>15</v>
      </c>
      <c r="G105" s="11">
        <v>0</v>
      </c>
      <c r="H105" s="11">
        <v>5</v>
      </c>
      <c r="I105" s="11">
        <v>0</v>
      </c>
      <c r="J105"/>
      <c r="K105"/>
      <c r="L105"/>
      <c r="M105" s="9">
        <f t="shared" si="1"/>
        <v>50</v>
      </c>
    </row>
    <row r="106" spans="1:13" ht="15.6" customHeight="1">
      <c r="A106" s="12" t="s">
        <v>91</v>
      </c>
      <c r="B106" s="11">
        <v>50</v>
      </c>
      <c r="C106" s="11">
        <v>10</v>
      </c>
      <c r="D106" s="11">
        <v>13</v>
      </c>
      <c r="E106" s="11">
        <v>2</v>
      </c>
      <c r="F106" s="11">
        <v>15</v>
      </c>
      <c r="G106" s="11">
        <v>0</v>
      </c>
      <c r="H106" s="11">
        <v>10</v>
      </c>
      <c r="I106" s="11">
        <v>0</v>
      </c>
      <c r="J106"/>
      <c r="K106"/>
      <c r="L106"/>
      <c r="M106" s="9">
        <f t="shared" si="1"/>
        <v>50</v>
      </c>
    </row>
    <row r="107" spans="1:13" ht="15.6" customHeight="1">
      <c r="A107" s="12" t="s">
        <v>121</v>
      </c>
      <c r="B107" s="11">
        <v>50</v>
      </c>
      <c r="C107" s="11">
        <v>15</v>
      </c>
      <c r="D107" s="11">
        <v>10</v>
      </c>
      <c r="E107" s="11">
        <v>5</v>
      </c>
      <c r="F107" s="11">
        <v>10</v>
      </c>
      <c r="G107" s="11">
        <v>0</v>
      </c>
      <c r="H107" s="11">
        <v>10</v>
      </c>
      <c r="I107" s="11">
        <v>0</v>
      </c>
      <c r="J107"/>
      <c r="K107"/>
      <c r="L107"/>
      <c r="M107" s="9">
        <f t="shared" si="1"/>
        <v>50</v>
      </c>
    </row>
    <row r="108" spans="1:13" ht="15.6" customHeight="1">
      <c r="A108" s="12" t="s">
        <v>122</v>
      </c>
      <c r="B108" s="11">
        <v>50</v>
      </c>
      <c r="C108" s="11">
        <v>10</v>
      </c>
      <c r="D108" s="11">
        <v>15</v>
      </c>
      <c r="E108" s="11">
        <v>10</v>
      </c>
      <c r="F108" s="11">
        <v>10</v>
      </c>
      <c r="G108" s="11">
        <v>0</v>
      </c>
      <c r="H108" s="11">
        <v>5</v>
      </c>
      <c r="I108" s="11">
        <v>0</v>
      </c>
      <c r="J108"/>
      <c r="K108"/>
      <c r="L108"/>
      <c r="M108" s="9">
        <f t="shared" si="1"/>
        <v>50</v>
      </c>
    </row>
    <row r="109" spans="1:13" ht="15.6" customHeight="1">
      <c r="A109" s="12" t="s">
        <v>123</v>
      </c>
      <c r="B109" s="11">
        <v>50</v>
      </c>
      <c r="C109" s="11">
        <v>10</v>
      </c>
      <c r="D109" s="11">
        <v>10</v>
      </c>
      <c r="E109" s="11">
        <v>6</v>
      </c>
      <c r="F109" s="11">
        <v>10</v>
      </c>
      <c r="G109" s="11">
        <v>0</v>
      </c>
      <c r="H109" s="11">
        <v>14</v>
      </c>
      <c r="I109" s="11">
        <v>0</v>
      </c>
      <c r="J109"/>
      <c r="K109"/>
      <c r="L109"/>
      <c r="M109" s="9">
        <f t="shared" si="1"/>
        <v>50</v>
      </c>
    </row>
    <row r="110" spans="1:13" ht="15.6" customHeight="1">
      <c r="A110" s="12" t="s">
        <v>124</v>
      </c>
      <c r="B110" s="11">
        <v>50</v>
      </c>
      <c r="C110" s="11">
        <v>15</v>
      </c>
      <c r="D110" s="11">
        <v>10</v>
      </c>
      <c r="E110" s="11">
        <v>5</v>
      </c>
      <c r="F110" s="11">
        <v>15</v>
      </c>
      <c r="G110" s="11">
        <v>0</v>
      </c>
      <c r="H110" s="11">
        <v>5</v>
      </c>
      <c r="I110" s="11">
        <v>0</v>
      </c>
      <c r="J110"/>
      <c r="K110"/>
      <c r="L110"/>
      <c r="M110" s="9">
        <f t="shared" si="1"/>
        <v>50</v>
      </c>
    </row>
    <row r="111" spans="1:13" ht="15.6" customHeight="1">
      <c r="A111" s="12" t="s">
        <v>93</v>
      </c>
      <c r="B111" s="11">
        <v>50</v>
      </c>
      <c r="C111" s="11">
        <v>15</v>
      </c>
      <c r="D111" s="11">
        <v>0</v>
      </c>
      <c r="E111" s="11">
        <v>15</v>
      </c>
      <c r="F111" s="11">
        <v>15</v>
      </c>
      <c r="G111" s="11">
        <v>0</v>
      </c>
      <c r="H111" s="11">
        <v>15</v>
      </c>
      <c r="I111" s="11">
        <v>0</v>
      </c>
      <c r="J111"/>
      <c r="K111"/>
      <c r="L111"/>
      <c r="M111" s="9">
        <f t="shared" si="1"/>
        <v>60</v>
      </c>
    </row>
    <row r="112" spans="1:13" ht="15.6" customHeight="1">
      <c r="A112" s="12" t="s">
        <v>125</v>
      </c>
      <c r="B112" s="11">
        <v>50</v>
      </c>
      <c r="C112" s="11">
        <v>5</v>
      </c>
      <c r="D112" s="11">
        <v>10</v>
      </c>
      <c r="E112" s="11">
        <v>5</v>
      </c>
      <c r="F112" s="11">
        <v>15</v>
      </c>
      <c r="G112" s="11">
        <v>0</v>
      </c>
      <c r="H112" s="11">
        <v>15</v>
      </c>
      <c r="I112" s="11">
        <v>0</v>
      </c>
      <c r="J112"/>
      <c r="K112"/>
      <c r="L112"/>
      <c r="M112" s="9">
        <f t="shared" si="1"/>
        <v>50</v>
      </c>
    </row>
    <row r="113" spans="1:13" ht="15.6" customHeight="1">
      <c r="A113" s="12" t="s">
        <v>126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/>
      <c r="K113"/>
      <c r="L113"/>
      <c r="M113" s="9">
        <f t="shared" si="1"/>
        <v>0</v>
      </c>
    </row>
    <row r="114" spans="1:13" ht="15.6" customHeight="1">
      <c r="A114" s="12" t="s">
        <v>127</v>
      </c>
      <c r="B114" s="11">
        <v>50</v>
      </c>
      <c r="C114" s="11">
        <v>10</v>
      </c>
      <c r="D114" s="11">
        <v>15</v>
      </c>
      <c r="E114" s="11">
        <v>5</v>
      </c>
      <c r="F114" s="11">
        <v>10</v>
      </c>
      <c r="G114" s="11">
        <v>0</v>
      </c>
      <c r="H114" s="11">
        <v>10</v>
      </c>
      <c r="I114" s="11">
        <v>0</v>
      </c>
      <c r="J114"/>
      <c r="K114"/>
      <c r="L114"/>
      <c r="M114" s="9">
        <f t="shared" si="1"/>
        <v>50</v>
      </c>
    </row>
    <row r="115" spans="1:13" ht="15.6" customHeight="1">
      <c r="A115" s="12" t="s">
        <v>128</v>
      </c>
      <c r="B115" s="11">
        <v>50</v>
      </c>
      <c r="C115" s="11">
        <v>10</v>
      </c>
      <c r="D115" s="11">
        <v>15</v>
      </c>
      <c r="E115" s="11">
        <v>5</v>
      </c>
      <c r="F115" s="11">
        <v>10</v>
      </c>
      <c r="G115" s="11">
        <v>0</v>
      </c>
      <c r="H115" s="11">
        <v>10</v>
      </c>
      <c r="I115" s="11">
        <v>0</v>
      </c>
      <c r="J115"/>
      <c r="K115"/>
      <c r="L115"/>
      <c r="M115" s="9">
        <f t="shared" si="1"/>
        <v>50</v>
      </c>
    </row>
    <row r="116" spans="1:13" ht="15.6" customHeight="1">
      <c r="A116" s="12" t="s">
        <v>129</v>
      </c>
      <c r="B116" s="11">
        <v>50</v>
      </c>
      <c r="C116" s="11">
        <v>5</v>
      </c>
      <c r="D116" s="11">
        <v>15</v>
      </c>
      <c r="E116" s="11">
        <v>10</v>
      </c>
      <c r="F116" s="11">
        <v>10</v>
      </c>
      <c r="G116" s="11">
        <v>0</v>
      </c>
      <c r="H116" s="11">
        <v>10</v>
      </c>
      <c r="I116" s="11">
        <v>0</v>
      </c>
      <c r="J116"/>
      <c r="K116"/>
      <c r="L116"/>
      <c r="M116" s="9">
        <f t="shared" si="1"/>
        <v>50</v>
      </c>
    </row>
    <row r="117" spans="1:13" ht="15.6" customHeight="1">
      <c r="A117" s="12" t="s">
        <v>130</v>
      </c>
      <c r="B117" s="11">
        <v>50</v>
      </c>
      <c r="C117" s="11">
        <v>15</v>
      </c>
      <c r="D117" s="11">
        <v>0</v>
      </c>
      <c r="E117" s="11">
        <v>5</v>
      </c>
      <c r="F117" s="11">
        <v>20</v>
      </c>
      <c r="G117" s="11">
        <v>0</v>
      </c>
      <c r="H117" s="11">
        <v>10</v>
      </c>
      <c r="I117" s="11">
        <v>0</v>
      </c>
      <c r="J117"/>
      <c r="K117"/>
      <c r="L117"/>
      <c r="M117" s="9">
        <f t="shared" si="1"/>
        <v>50</v>
      </c>
    </row>
    <row r="118" spans="1:13" ht="15.6" customHeight="1">
      <c r="A118" s="24" t="s">
        <v>131</v>
      </c>
      <c r="B118" s="30">
        <v>400</v>
      </c>
      <c r="C118" s="30">
        <v>43</v>
      </c>
      <c r="D118" s="30">
        <v>86</v>
      </c>
      <c r="E118" s="30">
        <v>33</v>
      </c>
      <c r="F118" s="30">
        <v>104</v>
      </c>
      <c r="G118" s="30">
        <v>29</v>
      </c>
      <c r="H118" s="30">
        <v>95</v>
      </c>
      <c r="I118" s="30">
        <v>0</v>
      </c>
      <c r="J118"/>
      <c r="K118"/>
      <c r="L118"/>
      <c r="M118" s="34">
        <f t="shared" si="1"/>
        <v>390</v>
      </c>
    </row>
    <row r="119" spans="1:13" s="28" customFormat="1" ht="15.6" customHeight="1">
      <c r="A119" s="12" t="s">
        <v>132</v>
      </c>
      <c r="B119" s="11">
        <v>60</v>
      </c>
      <c r="C119" s="11">
        <v>10</v>
      </c>
      <c r="D119" s="11">
        <v>5</v>
      </c>
      <c r="E119" s="11">
        <v>5</v>
      </c>
      <c r="F119" s="11">
        <v>15</v>
      </c>
      <c r="G119" s="11">
        <v>5</v>
      </c>
      <c r="H119" s="11">
        <v>20</v>
      </c>
      <c r="I119" s="11">
        <v>0</v>
      </c>
      <c r="J119" s="26"/>
      <c r="K119" s="26"/>
      <c r="L119" s="26"/>
      <c r="M119" s="9">
        <f t="shared" si="1"/>
        <v>60</v>
      </c>
    </row>
    <row r="120" spans="1:13" ht="15.6" customHeight="1">
      <c r="A120" s="12" t="s">
        <v>42</v>
      </c>
      <c r="B120" s="11">
        <v>50</v>
      </c>
      <c r="C120" s="11">
        <v>3</v>
      </c>
      <c r="D120" s="11">
        <v>6</v>
      </c>
      <c r="E120" s="11">
        <v>6</v>
      </c>
      <c r="F120" s="11">
        <v>15</v>
      </c>
      <c r="G120" s="11">
        <v>0</v>
      </c>
      <c r="H120" s="11">
        <v>10</v>
      </c>
      <c r="I120" s="11">
        <v>0</v>
      </c>
      <c r="J120"/>
      <c r="K120"/>
      <c r="L120"/>
      <c r="M120" s="9">
        <f t="shared" si="1"/>
        <v>40</v>
      </c>
    </row>
    <row r="121" spans="1:13" ht="15.6" customHeight="1">
      <c r="A121" s="21" t="s">
        <v>133</v>
      </c>
      <c r="B121" s="11">
        <v>40</v>
      </c>
      <c r="C121" s="11">
        <v>3</v>
      </c>
      <c r="D121" s="11">
        <v>15</v>
      </c>
      <c r="E121" s="11">
        <v>0</v>
      </c>
      <c r="F121" s="11">
        <v>10</v>
      </c>
      <c r="G121" s="11">
        <v>2</v>
      </c>
      <c r="H121" s="11">
        <v>10</v>
      </c>
      <c r="I121" s="11">
        <v>0</v>
      </c>
      <c r="J121"/>
      <c r="K121"/>
      <c r="L121"/>
      <c r="M121" s="9">
        <f t="shared" si="1"/>
        <v>40</v>
      </c>
    </row>
    <row r="122" spans="1:13" ht="15.6" customHeight="1">
      <c r="A122" s="12" t="s">
        <v>134</v>
      </c>
      <c r="B122" s="11">
        <v>50</v>
      </c>
      <c r="C122" s="11">
        <v>6</v>
      </c>
      <c r="D122" s="11">
        <v>20</v>
      </c>
      <c r="E122" s="11">
        <v>4</v>
      </c>
      <c r="F122" s="11">
        <v>10</v>
      </c>
      <c r="G122" s="11">
        <v>10</v>
      </c>
      <c r="H122" s="11">
        <v>10</v>
      </c>
      <c r="I122" s="11">
        <v>0</v>
      </c>
      <c r="J122"/>
      <c r="K122"/>
      <c r="L122"/>
      <c r="M122" s="9">
        <f t="shared" si="1"/>
        <v>60</v>
      </c>
    </row>
    <row r="123" spans="1:13" ht="15.6" customHeight="1">
      <c r="A123" s="12" t="s">
        <v>135</v>
      </c>
      <c r="B123" s="11">
        <v>40</v>
      </c>
      <c r="C123" s="11">
        <v>5</v>
      </c>
      <c r="D123" s="11">
        <v>15</v>
      </c>
      <c r="E123" s="11">
        <v>5</v>
      </c>
      <c r="F123" s="11">
        <v>5</v>
      </c>
      <c r="G123" s="11">
        <v>2</v>
      </c>
      <c r="H123" s="11">
        <v>8</v>
      </c>
      <c r="I123" s="11">
        <v>0</v>
      </c>
      <c r="J123"/>
      <c r="K123"/>
      <c r="L123"/>
      <c r="M123" s="9">
        <f t="shared" si="1"/>
        <v>40</v>
      </c>
    </row>
    <row r="124" spans="1:13" ht="15.6" customHeight="1">
      <c r="A124" s="12" t="s">
        <v>136</v>
      </c>
      <c r="B124" s="11">
        <v>40</v>
      </c>
      <c r="C124" s="11">
        <v>5</v>
      </c>
      <c r="D124" s="11">
        <v>10</v>
      </c>
      <c r="E124" s="11">
        <v>0</v>
      </c>
      <c r="F124" s="11">
        <v>12</v>
      </c>
      <c r="G124" s="11">
        <v>3</v>
      </c>
      <c r="H124" s="11">
        <v>10</v>
      </c>
      <c r="I124" s="11">
        <v>0</v>
      </c>
      <c r="J124"/>
      <c r="K124"/>
      <c r="L124"/>
      <c r="M124" s="9">
        <f t="shared" si="1"/>
        <v>40</v>
      </c>
    </row>
    <row r="125" spans="1:13" ht="15.6" customHeight="1">
      <c r="A125" s="12" t="s">
        <v>47</v>
      </c>
      <c r="B125" s="11">
        <v>40</v>
      </c>
      <c r="C125" s="11">
        <v>3</v>
      </c>
      <c r="D125" s="11">
        <v>7</v>
      </c>
      <c r="E125" s="11">
        <v>5</v>
      </c>
      <c r="F125" s="11">
        <v>10</v>
      </c>
      <c r="G125" s="11">
        <v>0</v>
      </c>
      <c r="H125" s="11">
        <v>5</v>
      </c>
      <c r="I125" s="11">
        <v>0</v>
      </c>
      <c r="J125"/>
      <c r="K125"/>
      <c r="L125"/>
      <c r="M125" s="9">
        <f t="shared" si="1"/>
        <v>30</v>
      </c>
    </row>
    <row r="126" spans="1:13" ht="15.6" customHeight="1">
      <c r="A126" s="12" t="s">
        <v>137</v>
      </c>
      <c r="B126" s="11">
        <v>40</v>
      </c>
      <c r="C126" s="11">
        <v>4</v>
      </c>
      <c r="D126" s="11">
        <v>4</v>
      </c>
      <c r="E126" s="11">
        <v>4</v>
      </c>
      <c r="F126" s="11">
        <v>12</v>
      </c>
      <c r="G126" s="11">
        <v>4</v>
      </c>
      <c r="H126" s="11">
        <v>12</v>
      </c>
      <c r="I126" s="11">
        <v>0</v>
      </c>
      <c r="J126"/>
      <c r="K126"/>
      <c r="L126"/>
      <c r="M126" s="9">
        <f t="shared" si="1"/>
        <v>40</v>
      </c>
    </row>
    <row r="127" spans="1:13" ht="15.6" customHeight="1">
      <c r="A127" s="12" t="s">
        <v>138</v>
      </c>
      <c r="B127" s="11">
        <v>40</v>
      </c>
      <c r="C127" s="11">
        <v>4</v>
      </c>
      <c r="D127" s="11">
        <v>4</v>
      </c>
      <c r="E127" s="11">
        <v>4</v>
      </c>
      <c r="F127" s="11">
        <v>15</v>
      </c>
      <c r="G127" s="11">
        <v>3</v>
      </c>
      <c r="H127" s="11">
        <v>10</v>
      </c>
      <c r="I127" s="11">
        <v>0</v>
      </c>
      <c r="J127"/>
      <c r="K127"/>
      <c r="L127"/>
      <c r="M127" s="9">
        <f t="shared" si="1"/>
        <v>40</v>
      </c>
    </row>
    <row r="128" spans="1:13" ht="15.6" customHeight="1">
      <c r="A128" s="24" t="s">
        <v>139</v>
      </c>
      <c r="B128" s="30">
        <v>200</v>
      </c>
      <c r="C128" s="30">
        <v>30</v>
      </c>
      <c r="D128" s="30">
        <v>57</v>
      </c>
      <c r="E128" s="30">
        <v>45</v>
      </c>
      <c r="F128" s="30">
        <v>25</v>
      </c>
      <c r="G128" s="30">
        <v>18</v>
      </c>
      <c r="H128" s="30">
        <v>25</v>
      </c>
      <c r="I128" s="30">
        <v>0</v>
      </c>
      <c r="J128"/>
      <c r="K128"/>
      <c r="L128"/>
      <c r="M128" s="34">
        <f t="shared" si="1"/>
        <v>200</v>
      </c>
    </row>
    <row r="129" spans="1:13" s="28" customFormat="1" ht="15.6" customHeight="1">
      <c r="A129" s="12" t="s">
        <v>140</v>
      </c>
      <c r="B129" s="11">
        <v>40</v>
      </c>
      <c r="C129" s="11">
        <v>5</v>
      </c>
      <c r="D129" s="11">
        <v>10</v>
      </c>
      <c r="E129" s="11">
        <v>10</v>
      </c>
      <c r="F129" s="11">
        <v>5</v>
      </c>
      <c r="G129" s="11">
        <v>5</v>
      </c>
      <c r="H129" s="11">
        <v>5</v>
      </c>
      <c r="I129" s="11">
        <v>0</v>
      </c>
      <c r="J129" s="26"/>
      <c r="K129" s="26"/>
      <c r="L129" s="26"/>
      <c r="M129" s="9">
        <f t="shared" si="1"/>
        <v>40</v>
      </c>
    </row>
    <row r="130" spans="1:13" ht="15.6" customHeight="1">
      <c r="A130" s="12" t="s">
        <v>141</v>
      </c>
      <c r="B130" s="11">
        <v>50</v>
      </c>
      <c r="C130" s="11">
        <v>5</v>
      </c>
      <c r="D130" s="11">
        <v>20</v>
      </c>
      <c r="E130" s="11">
        <v>10</v>
      </c>
      <c r="F130" s="11">
        <v>5</v>
      </c>
      <c r="G130" s="11">
        <v>5</v>
      </c>
      <c r="H130" s="11">
        <v>5</v>
      </c>
      <c r="I130" s="11">
        <v>0</v>
      </c>
      <c r="J130"/>
      <c r="K130"/>
      <c r="L130"/>
      <c r="M130" s="9">
        <f t="shared" si="1"/>
        <v>50</v>
      </c>
    </row>
    <row r="131" spans="1:13" ht="15.6" customHeight="1">
      <c r="A131" s="12" t="s">
        <v>142</v>
      </c>
      <c r="B131" s="11">
        <v>50</v>
      </c>
      <c r="C131" s="11">
        <v>10</v>
      </c>
      <c r="D131" s="11">
        <v>10</v>
      </c>
      <c r="E131" s="11">
        <v>15</v>
      </c>
      <c r="F131" s="11">
        <v>5</v>
      </c>
      <c r="G131" s="11">
        <v>5</v>
      </c>
      <c r="H131" s="11">
        <v>5</v>
      </c>
      <c r="I131" s="11">
        <v>0</v>
      </c>
      <c r="J131"/>
      <c r="K131"/>
      <c r="L131"/>
      <c r="M131" s="9">
        <f t="shared" si="1"/>
        <v>50</v>
      </c>
    </row>
    <row r="132" spans="1:13" ht="15.6" customHeight="1">
      <c r="A132" s="12" t="s">
        <v>143</v>
      </c>
      <c r="B132" s="11">
        <v>60</v>
      </c>
      <c r="C132" s="11">
        <v>10</v>
      </c>
      <c r="D132" s="11">
        <v>17</v>
      </c>
      <c r="E132" s="11">
        <v>10</v>
      </c>
      <c r="F132" s="11">
        <v>10</v>
      </c>
      <c r="G132" s="11">
        <v>3</v>
      </c>
      <c r="H132" s="11">
        <v>10</v>
      </c>
      <c r="I132" s="11">
        <v>0</v>
      </c>
      <c r="J132"/>
      <c r="K132"/>
      <c r="L132"/>
      <c r="M132" s="9">
        <f t="shared" si="1"/>
        <v>60</v>
      </c>
    </row>
    <row r="133" spans="1:13" ht="15.6" customHeight="1">
      <c r="A133" s="24" t="s">
        <v>144</v>
      </c>
      <c r="B133" s="30">
        <v>115</v>
      </c>
      <c r="C133" s="30">
        <v>11</v>
      </c>
      <c r="D133" s="30">
        <v>49</v>
      </c>
      <c r="E133" s="30">
        <v>19</v>
      </c>
      <c r="F133" s="30">
        <v>14</v>
      </c>
      <c r="G133" s="30">
        <v>7</v>
      </c>
      <c r="H133" s="30">
        <v>15</v>
      </c>
      <c r="I133" s="30">
        <v>0</v>
      </c>
      <c r="J133"/>
      <c r="K133"/>
      <c r="L133"/>
      <c r="M133" s="34">
        <f t="shared" si="1"/>
        <v>115</v>
      </c>
    </row>
    <row r="134" spans="1:13" s="28" customFormat="1" ht="15.6" customHeight="1">
      <c r="A134" s="12" t="s">
        <v>145</v>
      </c>
      <c r="B134" s="11">
        <v>90</v>
      </c>
      <c r="C134" s="11">
        <v>11</v>
      </c>
      <c r="D134" s="11">
        <v>24</v>
      </c>
      <c r="E134" s="11">
        <v>19</v>
      </c>
      <c r="F134" s="11">
        <v>14</v>
      </c>
      <c r="G134" s="11">
        <v>7</v>
      </c>
      <c r="H134" s="11">
        <v>15</v>
      </c>
      <c r="I134" s="11">
        <v>0</v>
      </c>
      <c r="J134" s="26"/>
      <c r="K134" s="26"/>
      <c r="L134" s="26"/>
      <c r="M134" s="9">
        <f t="shared" si="1"/>
        <v>90</v>
      </c>
    </row>
    <row r="135" spans="1:13" ht="15.6" customHeight="1">
      <c r="A135" s="12" t="s">
        <v>146</v>
      </c>
      <c r="B135" s="11">
        <v>25</v>
      </c>
      <c r="C135" s="11">
        <v>0</v>
      </c>
      <c r="D135" s="11">
        <v>25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/>
      <c r="K135"/>
      <c r="L135"/>
      <c r="M135" s="9">
        <f t="shared" ref="M135:M190" si="2">SUM(C135:L135)</f>
        <v>25</v>
      </c>
    </row>
    <row r="136" spans="1:13" ht="15.6" customHeight="1">
      <c r="A136" s="24" t="s">
        <v>147</v>
      </c>
      <c r="B136" s="30">
        <v>180</v>
      </c>
      <c r="C136" s="30">
        <v>9</v>
      </c>
      <c r="D136" s="30">
        <v>90</v>
      </c>
      <c r="E136" s="30">
        <v>9</v>
      </c>
      <c r="F136" s="30">
        <v>51</v>
      </c>
      <c r="G136" s="30">
        <v>3</v>
      </c>
      <c r="H136" s="30">
        <v>18</v>
      </c>
      <c r="I136" s="30">
        <v>0</v>
      </c>
      <c r="J136"/>
      <c r="K136"/>
      <c r="L136"/>
      <c r="M136" s="34">
        <f t="shared" si="2"/>
        <v>180</v>
      </c>
    </row>
    <row r="137" spans="1:13" s="28" customFormat="1" ht="15.6" customHeight="1">
      <c r="A137" s="12" t="s">
        <v>148</v>
      </c>
      <c r="B137" s="11">
        <v>60</v>
      </c>
      <c r="C137" s="11">
        <v>3</v>
      </c>
      <c r="D137" s="11">
        <v>30</v>
      </c>
      <c r="E137" s="11">
        <v>3</v>
      </c>
      <c r="F137" s="11">
        <v>17</v>
      </c>
      <c r="G137" s="11">
        <v>1</v>
      </c>
      <c r="H137" s="11">
        <v>6</v>
      </c>
      <c r="I137" s="11">
        <v>0</v>
      </c>
      <c r="J137" s="26"/>
      <c r="K137" s="26"/>
      <c r="L137" s="26"/>
      <c r="M137" s="9">
        <f t="shared" si="2"/>
        <v>60</v>
      </c>
    </row>
    <row r="138" spans="1:13" ht="15.6" customHeight="1">
      <c r="A138" s="12" t="s">
        <v>149</v>
      </c>
      <c r="B138" s="11">
        <v>60</v>
      </c>
      <c r="C138" s="11">
        <v>3</v>
      </c>
      <c r="D138" s="11">
        <v>30</v>
      </c>
      <c r="E138" s="11">
        <v>3</v>
      </c>
      <c r="F138" s="11">
        <v>17</v>
      </c>
      <c r="G138" s="11">
        <v>1</v>
      </c>
      <c r="H138" s="11">
        <v>6</v>
      </c>
      <c r="I138" s="11">
        <v>0</v>
      </c>
      <c r="J138"/>
      <c r="K138"/>
      <c r="L138"/>
      <c r="M138" s="9">
        <f t="shared" si="2"/>
        <v>60</v>
      </c>
    </row>
    <row r="139" spans="1:13" ht="15.6" customHeight="1">
      <c r="A139" s="12" t="s">
        <v>150</v>
      </c>
      <c r="B139" s="11">
        <v>60</v>
      </c>
      <c r="C139" s="11">
        <v>3</v>
      </c>
      <c r="D139" s="11">
        <v>30</v>
      </c>
      <c r="E139" s="11">
        <v>3</v>
      </c>
      <c r="F139" s="11">
        <v>17</v>
      </c>
      <c r="G139" s="11">
        <v>1</v>
      </c>
      <c r="H139" s="11">
        <v>6</v>
      </c>
      <c r="I139" s="11">
        <v>0</v>
      </c>
      <c r="J139"/>
      <c r="K139"/>
      <c r="L139"/>
      <c r="M139" s="9">
        <f t="shared" si="2"/>
        <v>60</v>
      </c>
    </row>
    <row r="140" spans="1:13" ht="15.6" customHeight="1">
      <c r="A140" s="24" t="s">
        <v>151</v>
      </c>
      <c r="B140" s="30">
        <v>240</v>
      </c>
      <c r="C140" s="30">
        <v>24</v>
      </c>
      <c r="D140" s="30">
        <v>12</v>
      </c>
      <c r="E140" s="30">
        <v>12</v>
      </c>
      <c r="F140" s="30">
        <v>96</v>
      </c>
      <c r="G140" s="30">
        <v>24</v>
      </c>
      <c r="H140" s="30">
        <v>72</v>
      </c>
      <c r="I140" s="30">
        <v>0</v>
      </c>
      <c r="J140"/>
      <c r="K140"/>
      <c r="L140"/>
      <c r="M140" s="34">
        <f t="shared" si="2"/>
        <v>240</v>
      </c>
    </row>
    <row r="141" spans="1:13" s="28" customFormat="1" ht="15.6" customHeight="1">
      <c r="A141" s="12" t="s">
        <v>152</v>
      </c>
      <c r="B141" s="11">
        <v>240</v>
      </c>
      <c r="C141" s="11">
        <v>24</v>
      </c>
      <c r="D141" s="11">
        <v>12</v>
      </c>
      <c r="E141" s="11">
        <v>12</v>
      </c>
      <c r="F141" s="11">
        <v>96</v>
      </c>
      <c r="G141" s="11">
        <v>24</v>
      </c>
      <c r="H141" s="11">
        <v>72</v>
      </c>
      <c r="I141" s="11">
        <v>0</v>
      </c>
      <c r="J141" s="26"/>
      <c r="K141" s="26"/>
      <c r="L141" s="26"/>
      <c r="M141" s="9">
        <f t="shared" si="2"/>
        <v>240</v>
      </c>
    </row>
    <row r="142" spans="1:13" ht="15.6" customHeight="1">
      <c r="A142" s="24" t="s">
        <v>153</v>
      </c>
      <c r="B142" s="30">
        <v>70</v>
      </c>
      <c r="C142" s="30">
        <v>0</v>
      </c>
      <c r="D142" s="30">
        <v>0</v>
      </c>
      <c r="E142" s="30">
        <v>0</v>
      </c>
      <c r="F142" s="30">
        <v>40</v>
      </c>
      <c r="G142" s="30">
        <v>0</v>
      </c>
      <c r="H142" s="30">
        <v>30</v>
      </c>
      <c r="I142" s="30">
        <v>0</v>
      </c>
      <c r="J142"/>
      <c r="K142"/>
      <c r="L142"/>
      <c r="M142" s="34">
        <f t="shared" si="2"/>
        <v>70</v>
      </c>
    </row>
    <row r="143" spans="1:13" s="28" customFormat="1" ht="15.6" customHeight="1">
      <c r="A143" s="12" t="s">
        <v>154</v>
      </c>
      <c r="B143" s="11">
        <v>70</v>
      </c>
      <c r="C143" s="11">
        <v>0</v>
      </c>
      <c r="D143" s="11">
        <v>0</v>
      </c>
      <c r="E143" s="11">
        <v>0</v>
      </c>
      <c r="F143" s="11">
        <v>40</v>
      </c>
      <c r="G143" s="11">
        <v>0</v>
      </c>
      <c r="H143" s="11">
        <v>30</v>
      </c>
      <c r="I143" s="11">
        <v>0</v>
      </c>
      <c r="J143" s="26"/>
      <c r="K143" s="26"/>
      <c r="L143" s="26"/>
      <c r="M143" s="9">
        <f t="shared" si="2"/>
        <v>70</v>
      </c>
    </row>
    <row r="144" spans="1:13" ht="15.6" customHeight="1">
      <c r="A144" s="24" t="s">
        <v>155</v>
      </c>
      <c r="B144" s="30">
        <v>250</v>
      </c>
      <c r="C144" s="30">
        <v>125</v>
      </c>
      <c r="D144" s="30">
        <v>0</v>
      </c>
      <c r="E144" s="30">
        <v>0</v>
      </c>
      <c r="F144" s="30">
        <v>75</v>
      </c>
      <c r="G144" s="30">
        <v>0</v>
      </c>
      <c r="H144" s="30">
        <v>50</v>
      </c>
      <c r="I144" s="30">
        <v>0</v>
      </c>
      <c r="J144"/>
      <c r="K144"/>
      <c r="L144"/>
      <c r="M144" s="34">
        <f t="shared" si="2"/>
        <v>250</v>
      </c>
    </row>
    <row r="145" spans="1:13" s="28" customFormat="1" ht="15.6" customHeight="1">
      <c r="A145" s="12" t="s">
        <v>156</v>
      </c>
      <c r="B145" s="11">
        <v>100</v>
      </c>
      <c r="C145" s="11">
        <v>50</v>
      </c>
      <c r="D145" s="11">
        <v>0</v>
      </c>
      <c r="E145" s="11">
        <v>0</v>
      </c>
      <c r="F145" s="11">
        <v>30</v>
      </c>
      <c r="G145" s="11">
        <v>0</v>
      </c>
      <c r="H145" s="11">
        <v>20</v>
      </c>
      <c r="I145" s="11">
        <v>0</v>
      </c>
      <c r="J145" s="26"/>
      <c r="K145" s="26"/>
      <c r="L145" s="26"/>
      <c r="M145" s="9">
        <f t="shared" si="2"/>
        <v>100</v>
      </c>
    </row>
    <row r="146" spans="1:13" ht="15.6" customHeight="1">
      <c r="A146" s="12" t="s">
        <v>157</v>
      </c>
      <c r="B146" s="11">
        <v>100</v>
      </c>
      <c r="C146" s="11">
        <v>50</v>
      </c>
      <c r="D146" s="11">
        <v>0</v>
      </c>
      <c r="E146" s="11">
        <v>0</v>
      </c>
      <c r="F146" s="11">
        <v>30</v>
      </c>
      <c r="G146" s="11">
        <v>0</v>
      </c>
      <c r="H146" s="11">
        <v>20</v>
      </c>
      <c r="I146" s="11">
        <v>0</v>
      </c>
      <c r="J146"/>
      <c r="K146"/>
      <c r="L146"/>
      <c r="M146" s="9">
        <f t="shared" si="2"/>
        <v>100</v>
      </c>
    </row>
    <row r="147" spans="1:13" ht="15.6" customHeight="1">
      <c r="A147" s="12" t="s">
        <v>158</v>
      </c>
      <c r="B147" s="11">
        <v>50</v>
      </c>
      <c r="C147" s="11">
        <v>25</v>
      </c>
      <c r="D147" s="11">
        <v>0</v>
      </c>
      <c r="E147" s="11">
        <v>0</v>
      </c>
      <c r="F147" s="11">
        <v>15</v>
      </c>
      <c r="G147" s="11">
        <v>0</v>
      </c>
      <c r="H147" s="11">
        <v>10</v>
      </c>
      <c r="I147" s="11">
        <v>0</v>
      </c>
      <c r="J147"/>
      <c r="K147"/>
      <c r="L147"/>
      <c r="M147" s="9">
        <f t="shared" si="2"/>
        <v>50</v>
      </c>
    </row>
    <row r="148" spans="1:13" ht="15.6" customHeight="1">
      <c r="A148" s="24" t="s">
        <v>159</v>
      </c>
      <c r="B148" s="30">
        <v>120</v>
      </c>
      <c r="C148" s="30">
        <v>30</v>
      </c>
      <c r="D148" s="30">
        <v>42</v>
      </c>
      <c r="E148" s="30">
        <v>0</v>
      </c>
      <c r="F148" s="30">
        <v>36</v>
      </c>
      <c r="G148" s="30">
        <v>0</v>
      </c>
      <c r="H148" s="30">
        <v>12</v>
      </c>
      <c r="I148" s="30">
        <v>0</v>
      </c>
      <c r="J148"/>
      <c r="K148"/>
      <c r="L148"/>
      <c r="M148" s="34">
        <f t="shared" si="2"/>
        <v>120</v>
      </c>
    </row>
    <row r="149" spans="1:13" s="28" customFormat="1" ht="15.6" customHeight="1">
      <c r="A149" s="12" t="s">
        <v>160</v>
      </c>
      <c r="B149" s="11">
        <v>40</v>
      </c>
      <c r="C149" s="11">
        <v>10</v>
      </c>
      <c r="D149" s="11">
        <v>14</v>
      </c>
      <c r="E149" s="11">
        <v>0</v>
      </c>
      <c r="F149" s="11">
        <v>12</v>
      </c>
      <c r="G149" s="11">
        <v>0</v>
      </c>
      <c r="H149" s="11">
        <v>4</v>
      </c>
      <c r="I149" s="11">
        <v>0</v>
      </c>
      <c r="J149" s="26"/>
      <c r="K149" s="26"/>
      <c r="L149" s="26"/>
      <c r="M149" s="9">
        <f t="shared" si="2"/>
        <v>40</v>
      </c>
    </row>
    <row r="150" spans="1:13" ht="15.6" customHeight="1">
      <c r="A150" s="12" t="s">
        <v>161</v>
      </c>
      <c r="B150" s="11">
        <v>40</v>
      </c>
      <c r="C150" s="11">
        <v>10</v>
      </c>
      <c r="D150" s="11">
        <v>14</v>
      </c>
      <c r="E150" s="11">
        <v>0</v>
      </c>
      <c r="F150" s="11">
        <v>12</v>
      </c>
      <c r="G150" s="11">
        <v>0</v>
      </c>
      <c r="H150" s="11">
        <v>4</v>
      </c>
      <c r="I150" s="11">
        <v>0</v>
      </c>
      <c r="J150"/>
      <c r="K150"/>
      <c r="L150"/>
      <c r="M150" s="9">
        <f t="shared" si="2"/>
        <v>40</v>
      </c>
    </row>
    <row r="151" spans="1:13" ht="15.6" customHeight="1">
      <c r="A151" s="12" t="s">
        <v>162</v>
      </c>
      <c r="B151" s="11">
        <v>40</v>
      </c>
      <c r="C151" s="11">
        <v>10</v>
      </c>
      <c r="D151" s="11">
        <v>14</v>
      </c>
      <c r="E151" s="11">
        <v>0</v>
      </c>
      <c r="F151" s="11">
        <v>12</v>
      </c>
      <c r="G151" s="11">
        <v>0</v>
      </c>
      <c r="H151" s="11">
        <v>4</v>
      </c>
      <c r="I151" s="11">
        <v>0</v>
      </c>
      <c r="J151"/>
      <c r="K151"/>
      <c r="L151"/>
      <c r="M151" s="9">
        <f t="shared" si="2"/>
        <v>40</v>
      </c>
    </row>
    <row r="152" spans="1:13" ht="15.6" customHeight="1">
      <c r="A152" s="24" t="s">
        <v>163</v>
      </c>
      <c r="B152" s="30">
        <v>300</v>
      </c>
      <c r="C152" s="30">
        <v>31</v>
      </c>
      <c r="D152" s="30">
        <v>120</v>
      </c>
      <c r="E152" s="30">
        <v>44</v>
      </c>
      <c r="F152" s="30">
        <v>45</v>
      </c>
      <c r="G152" s="30">
        <v>15</v>
      </c>
      <c r="H152" s="30">
        <v>45</v>
      </c>
      <c r="I152" s="30">
        <v>0</v>
      </c>
      <c r="J152"/>
      <c r="K152"/>
      <c r="L152"/>
      <c r="M152" s="34">
        <f t="shared" si="2"/>
        <v>300</v>
      </c>
    </row>
    <row r="153" spans="1:13" s="28" customFormat="1" ht="15.6" customHeight="1">
      <c r="A153" s="12" t="s">
        <v>164</v>
      </c>
      <c r="B153" s="11">
        <v>150</v>
      </c>
      <c r="C153" s="11">
        <v>15</v>
      </c>
      <c r="D153" s="11">
        <v>60</v>
      </c>
      <c r="E153" s="11">
        <v>22</v>
      </c>
      <c r="F153" s="11">
        <v>23</v>
      </c>
      <c r="G153" s="11">
        <v>7</v>
      </c>
      <c r="H153" s="11">
        <v>23</v>
      </c>
      <c r="I153" s="11">
        <v>0</v>
      </c>
      <c r="J153" s="26"/>
      <c r="K153" s="26"/>
      <c r="L153" s="26"/>
      <c r="M153" s="9">
        <f t="shared" si="2"/>
        <v>150</v>
      </c>
    </row>
    <row r="154" spans="1:13" ht="15.6" customHeight="1">
      <c r="A154" s="12" t="s">
        <v>165</v>
      </c>
      <c r="B154" s="11">
        <v>150</v>
      </c>
      <c r="C154" s="11">
        <v>16</v>
      </c>
      <c r="D154" s="11">
        <v>60</v>
      </c>
      <c r="E154" s="11">
        <v>22</v>
      </c>
      <c r="F154" s="11">
        <v>22</v>
      </c>
      <c r="G154" s="11">
        <v>8</v>
      </c>
      <c r="H154" s="11">
        <v>22</v>
      </c>
      <c r="I154" s="11">
        <v>0</v>
      </c>
      <c r="J154"/>
      <c r="K154"/>
      <c r="L154"/>
      <c r="M154" s="9">
        <f t="shared" si="2"/>
        <v>150</v>
      </c>
    </row>
    <row r="155" spans="1:13" ht="15.6" customHeight="1">
      <c r="A155" s="24" t="s">
        <v>166</v>
      </c>
      <c r="B155" s="30">
        <v>180</v>
      </c>
      <c r="C155" s="30">
        <v>63</v>
      </c>
      <c r="D155" s="30">
        <v>36</v>
      </c>
      <c r="E155" s="30">
        <v>0</v>
      </c>
      <c r="F155" s="30">
        <v>54</v>
      </c>
      <c r="G155" s="30">
        <v>0</v>
      </c>
      <c r="H155" s="30">
        <v>27</v>
      </c>
      <c r="I155" s="30">
        <v>0</v>
      </c>
      <c r="J155"/>
      <c r="K155"/>
      <c r="L155"/>
      <c r="M155" s="34">
        <f t="shared" si="2"/>
        <v>180</v>
      </c>
    </row>
    <row r="156" spans="1:13" s="28" customFormat="1" ht="15.6" customHeight="1">
      <c r="A156" s="12" t="s">
        <v>167</v>
      </c>
      <c r="B156" s="11">
        <v>80</v>
      </c>
      <c r="C156" s="11">
        <v>28</v>
      </c>
      <c r="D156" s="11">
        <v>16</v>
      </c>
      <c r="E156" s="11">
        <v>0</v>
      </c>
      <c r="F156" s="11">
        <v>24</v>
      </c>
      <c r="G156" s="11">
        <v>0</v>
      </c>
      <c r="H156" s="11">
        <v>12</v>
      </c>
      <c r="I156" s="11">
        <v>0</v>
      </c>
      <c r="J156" s="26"/>
      <c r="K156" s="26"/>
      <c r="L156" s="26"/>
      <c r="M156" s="9">
        <f t="shared" si="2"/>
        <v>80</v>
      </c>
    </row>
    <row r="157" spans="1:13" ht="15.6" customHeight="1">
      <c r="A157" s="12" t="s">
        <v>168</v>
      </c>
      <c r="B157" s="11">
        <v>40</v>
      </c>
      <c r="C157" s="11">
        <v>14</v>
      </c>
      <c r="D157" s="11">
        <v>8</v>
      </c>
      <c r="E157" s="11">
        <v>0</v>
      </c>
      <c r="F157" s="11">
        <v>12</v>
      </c>
      <c r="G157" s="11">
        <v>0</v>
      </c>
      <c r="H157" s="11">
        <v>6</v>
      </c>
      <c r="I157" s="11">
        <v>0</v>
      </c>
      <c r="J157"/>
      <c r="K157"/>
      <c r="L157"/>
      <c r="M157" s="9">
        <f t="shared" si="2"/>
        <v>40</v>
      </c>
    </row>
    <row r="158" spans="1:13" ht="15.6" customHeight="1">
      <c r="A158" s="12" t="s">
        <v>169</v>
      </c>
      <c r="B158" s="11">
        <v>60</v>
      </c>
      <c r="C158" s="11">
        <v>21</v>
      </c>
      <c r="D158" s="11">
        <v>12</v>
      </c>
      <c r="E158" s="11">
        <v>0</v>
      </c>
      <c r="F158" s="11">
        <v>18</v>
      </c>
      <c r="G158" s="11">
        <v>0</v>
      </c>
      <c r="H158" s="11">
        <v>9</v>
      </c>
      <c r="I158" s="11">
        <v>0</v>
      </c>
      <c r="J158"/>
      <c r="K158"/>
      <c r="L158"/>
      <c r="M158" s="9">
        <f t="shared" si="2"/>
        <v>60</v>
      </c>
    </row>
    <row r="159" spans="1:13" ht="15.6" customHeight="1">
      <c r="A159" s="24" t="s">
        <v>170</v>
      </c>
      <c r="B159" s="30">
        <v>460</v>
      </c>
      <c r="C159" s="30">
        <v>0</v>
      </c>
      <c r="D159" s="30">
        <v>0</v>
      </c>
      <c r="E159" s="30">
        <v>108</v>
      </c>
      <c r="F159" s="30">
        <v>144</v>
      </c>
      <c r="G159" s="30">
        <v>0</v>
      </c>
      <c r="H159" s="30">
        <v>108</v>
      </c>
      <c r="I159" s="30">
        <v>0</v>
      </c>
      <c r="J159"/>
      <c r="K159"/>
      <c r="L159"/>
      <c r="M159" s="34">
        <f t="shared" si="2"/>
        <v>360</v>
      </c>
    </row>
    <row r="160" spans="1:13" s="28" customFormat="1" ht="15.6" customHeight="1">
      <c r="A160" s="19" t="s">
        <v>171</v>
      </c>
      <c r="B160" s="11">
        <v>60</v>
      </c>
      <c r="C160" s="11">
        <v>0</v>
      </c>
      <c r="D160" s="11">
        <v>0</v>
      </c>
      <c r="E160" s="11">
        <v>15</v>
      </c>
      <c r="F160" s="11">
        <v>20</v>
      </c>
      <c r="G160" s="11">
        <v>0</v>
      </c>
      <c r="H160" s="11">
        <v>15</v>
      </c>
      <c r="I160" s="11">
        <v>0</v>
      </c>
      <c r="J160" s="26"/>
      <c r="K160" s="26"/>
      <c r="L160" s="26"/>
      <c r="M160" s="9">
        <f t="shared" si="2"/>
        <v>50</v>
      </c>
    </row>
    <row r="161" spans="1:13" ht="15.6" customHeight="1">
      <c r="A161" s="19" t="s">
        <v>172</v>
      </c>
      <c r="B161" s="11">
        <v>80</v>
      </c>
      <c r="C161" s="11">
        <v>0</v>
      </c>
      <c r="D161" s="11">
        <v>0</v>
      </c>
      <c r="E161" s="11">
        <v>15</v>
      </c>
      <c r="F161" s="11">
        <v>20</v>
      </c>
      <c r="G161" s="11">
        <v>0</v>
      </c>
      <c r="H161" s="11">
        <v>15</v>
      </c>
      <c r="I161" s="11">
        <v>0</v>
      </c>
      <c r="J161"/>
      <c r="K161"/>
      <c r="L161"/>
      <c r="M161" s="9">
        <f t="shared" si="2"/>
        <v>50</v>
      </c>
    </row>
    <row r="162" spans="1:13" ht="15.6" customHeight="1">
      <c r="A162" s="19" t="s">
        <v>173</v>
      </c>
      <c r="B162" s="11">
        <v>80</v>
      </c>
      <c r="C162" s="11">
        <v>0</v>
      </c>
      <c r="D162" s="11">
        <v>0</v>
      </c>
      <c r="E162" s="11">
        <v>21</v>
      </c>
      <c r="F162" s="11">
        <v>28</v>
      </c>
      <c r="G162" s="11">
        <v>0</v>
      </c>
      <c r="H162" s="11">
        <v>21</v>
      </c>
      <c r="I162" s="11">
        <v>0</v>
      </c>
      <c r="J162"/>
      <c r="K162"/>
      <c r="L162"/>
      <c r="M162" s="9">
        <f t="shared" si="2"/>
        <v>70</v>
      </c>
    </row>
    <row r="163" spans="1:13" ht="15.6" customHeight="1">
      <c r="A163" s="19" t="s">
        <v>174</v>
      </c>
      <c r="B163" s="11">
        <v>60</v>
      </c>
      <c r="C163" s="11">
        <v>0</v>
      </c>
      <c r="D163" s="11">
        <v>0</v>
      </c>
      <c r="E163" s="11">
        <v>12</v>
      </c>
      <c r="F163" s="11">
        <v>16</v>
      </c>
      <c r="G163" s="11">
        <v>0</v>
      </c>
      <c r="H163" s="11">
        <v>12</v>
      </c>
      <c r="I163" s="11">
        <v>0</v>
      </c>
      <c r="J163"/>
      <c r="K163"/>
      <c r="L163"/>
      <c r="M163" s="9">
        <f t="shared" si="2"/>
        <v>40</v>
      </c>
    </row>
    <row r="164" spans="1:13" ht="15.6" customHeight="1">
      <c r="A164" s="19" t="s">
        <v>175</v>
      </c>
      <c r="B164" s="11">
        <v>120</v>
      </c>
      <c r="C164" s="11">
        <v>0</v>
      </c>
      <c r="D164" s="11">
        <v>0</v>
      </c>
      <c r="E164" s="11">
        <v>30</v>
      </c>
      <c r="F164" s="11">
        <v>40</v>
      </c>
      <c r="G164" s="11">
        <v>0</v>
      </c>
      <c r="H164" s="11">
        <v>30</v>
      </c>
      <c r="I164" s="11">
        <v>0</v>
      </c>
      <c r="J164"/>
      <c r="K164"/>
      <c r="L164"/>
      <c r="M164" s="9">
        <f t="shared" si="2"/>
        <v>100</v>
      </c>
    </row>
    <row r="165" spans="1:13" ht="15.6" customHeight="1">
      <c r="A165" s="12" t="s">
        <v>176</v>
      </c>
      <c r="B165" s="11">
        <v>60</v>
      </c>
      <c r="C165" s="11">
        <v>0</v>
      </c>
      <c r="D165" s="11">
        <v>0</v>
      </c>
      <c r="E165" s="11">
        <v>15</v>
      </c>
      <c r="F165" s="11">
        <v>20</v>
      </c>
      <c r="G165" s="11">
        <v>0</v>
      </c>
      <c r="H165" s="11">
        <v>15</v>
      </c>
      <c r="I165" s="11">
        <v>0</v>
      </c>
      <c r="J165"/>
      <c r="K165"/>
      <c r="L165"/>
      <c r="M165" s="9">
        <f t="shared" si="2"/>
        <v>50</v>
      </c>
    </row>
    <row r="166" spans="1:13" ht="15.6" customHeight="1">
      <c r="A166" s="24" t="s">
        <v>177</v>
      </c>
      <c r="B166" s="30">
        <v>560</v>
      </c>
      <c r="C166" s="30">
        <v>0</v>
      </c>
      <c r="D166" s="30">
        <v>0</v>
      </c>
      <c r="E166" s="30">
        <v>138</v>
      </c>
      <c r="F166" s="30">
        <v>184</v>
      </c>
      <c r="G166" s="30">
        <v>0</v>
      </c>
      <c r="H166" s="30">
        <v>138</v>
      </c>
      <c r="I166" s="30">
        <v>0</v>
      </c>
      <c r="J166"/>
      <c r="K166"/>
      <c r="L166"/>
      <c r="M166" s="34">
        <f t="shared" si="2"/>
        <v>460</v>
      </c>
    </row>
    <row r="167" spans="1:13" s="28" customFormat="1" ht="15.6" customHeight="1">
      <c r="A167" s="12" t="s">
        <v>178</v>
      </c>
      <c r="B167" s="11">
        <v>110</v>
      </c>
      <c r="C167" s="11">
        <v>0</v>
      </c>
      <c r="D167" s="11">
        <v>0</v>
      </c>
      <c r="E167" s="11">
        <v>30</v>
      </c>
      <c r="F167" s="11">
        <v>40</v>
      </c>
      <c r="G167" s="11">
        <v>0</v>
      </c>
      <c r="H167" s="11">
        <v>30</v>
      </c>
      <c r="I167" s="11">
        <v>0</v>
      </c>
      <c r="J167" s="26"/>
      <c r="K167" s="26"/>
      <c r="L167" s="26"/>
      <c r="M167" s="9">
        <f t="shared" si="2"/>
        <v>100</v>
      </c>
    </row>
    <row r="168" spans="1:13" ht="15.6" customHeight="1">
      <c r="A168" s="12" t="s">
        <v>179</v>
      </c>
      <c r="B168" s="11">
        <v>110</v>
      </c>
      <c r="C168" s="11">
        <v>0</v>
      </c>
      <c r="D168" s="11">
        <v>0</v>
      </c>
      <c r="E168" s="11">
        <v>21</v>
      </c>
      <c r="F168" s="11">
        <v>28</v>
      </c>
      <c r="G168" s="11">
        <v>0</v>
      </c>
      <c r="H168" s="11">
        <v>21</v>
      </c>
      <c r="I168" s="11">
        <v>0</v>
      </c>
      <c r="J168"/>
      <c r="K168"/>
      <c r="L168"/>
      <c r="M168" s="9">
        <f t="shared" si="2"/>
        <v>70</v>
      </c>
    </row>
    <row r="169" spans="1:13" ht="15.6" customHeight="1">
      <c r="A169" s="12" t="s">
        <v>67</v>
      </c>
      <c r="B169" s="11">
        <v>110</v>
      </c>
      <c r="C169" s="11">
        <v>0</v>
      </c>
      <c r="D169" s="11">
        <v>0</v>
      </c>
      <c r="E169" s="11">
        <v>30</v>
      </c>
      <c r="F169" s="11">
        <v>40</v>
      </c>
      <c r="G169" s="11">
        <v>0</v>
      </c>
      <c r="H169" s="11">
        <v>30</v>
      </c>
      <c r="I169" s="11">
        <v>0</v>
      </c>
      <c r="J169"/>
      <c r="K169"/>
      <c r="L169"/>
      <c r="M169" s="9">
        <f t="shared" si="2"/>
        <v>100</v>
      </c>
    </row>
    <row r="170" spans="1:13" ht="15.6" customHeight="1">
      <c r="A170" s="12" t="s">
        <v>180</v>
      </c>
      <c r="B170" s="11">
        <v>120</v>
      </c>
      <c r="C170" s="11">
        <v>0</v>
      </c>
      <c r="D170" s="11">
        <v>0</v>
      </c>
      <c r="E170" s="11">
        <v>36</v>
      </c>
      <c r="F170" s="11">
        <v>48</v>
      </c>
      <c r="G170" s="11">
        <v>0</v>
      </c>
      <c r="H170" s="11">
        <v>36</v>
      </c>
      <c r="I170" s="11">
        <v>0</v>
      </c>
      <c r="J170"/>
      <c r="K170"/>
      <c r="L170"/>
      <c r="M170" s="9">
        <f t="shared" si="2"/>
        <v>120</v>
      </c>
    </row>
    <row r="171" spans="1:13" ht="15.6" customHeight="1">
      <c r="A171" s="12" t="s">
        <v>181</v>
      </c>
      <c r="B171" s="11">
        <v>110</v>
      </c>
      <c r="C171" s="11">
        <v>0</v>
      </c>
      <c r="D171" s="11">
        <v>0</v>
      </c>
      <c r="E171" s="11">
        <v>21</v>
      </c>
      <c r="F171" s="11">
        <v>28</v>
      </c>
      <c r="G171" s="11">
        <v>0</v>
      </c>
      <c r="H171" s="11">
        <v>21</v>
      </c>
      <c r="I171" s="11">
        <v>0</v>
      </c>
      <c r="J171"/>
      <c r="K171"/>
      <c r="L171"/>
      <c r="M171" s="9">
        <f t="shared" si="2"/>
        <v>70</v>
      </c>
    </row>
    <row r="172" spans="1:13" ht="15.6" customHeight="1">
      <c r="A172" s="24" t="s">
        <v>182</v>
      </c>
      <c r="B172" s="30">
        <v>340</v>
      </c>
      <c r="C172" s="30">
        <v>0</v>
      </c>
      <c r="D172" s="30">
        <v>0</v>
      </c>
      <c r="E172" s="30">
        <v>108</v>
      </c>
      <c r="F172" s="30">
        <v>81</v>
      </c>
      <c r="G172" s="30">
        <v>20</v>
      </c>
      <c r="H172" s="30">
        <v>81</v>
      </c>
      <c r="I172" s="30">
        <v>0</v>
      </c>
      <c r="J172"/>
      <c r="K172"/>
      <c r="L172"/>
      <c r="M172" s="34">
        <f t="shared" si="2"/>
        <v>290</v>
      </c>
    </row>
    <row r="173" spans="1:13" s="28" customFormat="1" ht="15.6" customHeight="1">
      <c r="A173" s="12" t="s">
        <v>183</v>
      </c>
      <c r="B173" s="11">
        <v>60</v>
      </c>
      <c r="C173" s="11">
        <v>0</v>
      </c>
      <c r="D173" s="11">
        <v>0</v>
      </c>
      <c r="E173" s="11">
        <v>24</v>
      </c>
      <c r="F173" s="11">
        <v>18</v>
      </c>
      <c r="G173" s="11">
        <v>0</v>
      </c>
      <c r="H173" s="11">
        <v>18</v>
      </c>
      <c r="I173" s="11">
        <v>0</v>
      </c>
      <c r="J173" s="26"/>
      <c r="K173" s="26"/>
      <c r="L173" s="26"/>
      <c r="M173" s="9">
        <f t="shared" si="2"/>
        <v>60</v>
      </c>
    </row>
    <row r="174" spans="1:13" ht="15.6" customHeight="1">
      <c r="A174" s="21" t="s">
        <v>184</v>
      </c>
      <c r="B174" s="11">
        <v>60</v>
      </c>
      <c r="C174" s="11">
        <v>0</v>
      </c>
      <c r="D174" s="11">
        <v>0</v>
      </c>
      <c r="E174" s="11">
        <v>24</v>
      </c>
      <c r="F174" s="11">
        <v>18</v>
      </c>
      <c r="G174" s="11">
        <v>0</v>
      </c>
      <c r="H174" s="11">
        <v>18</v>
      </c>
      <c r="I174" s="11">
        <v>0</v>
      </c>
      <c r="J174"/>
      <c r="K174"/>
      <c r="L174"/>
      <c r="M174" s="9">
        <f t="shared" si="2"/>
        <v>60</v>
      </c>
    </row>
    <row r="175" spans="1:13" ht="15.6" customHeight="1">
      <c r="A175" s="12" t="s">
        <v>185</v>
      </c>
      <c r="B175" s="11">
        <v>220</v>
      </c>
      <c r="C175" s="11">
        <v>0</v>
      </c>
      <c r="D175" s="11">
        <v>0</v>
      </c>
      <c r="E175" s="11">
        <v>60</v>
      </c>
      <c r="F175" s="11">
        <v>45</v>
      </c>
      <c r="G175" s="11">
        <v>20</v>
      </c>
      <c r="H175" s="11">
        <v>45</v>
      </c>
      <c r="I175" s="11">
        <v>0</v>
      </c>
      <c r="J175"/>
      <c r="K175"/>
      <c r="L175"/>
      <c r="M175" s="9">
        <f t="shared" si="2"/>
        <v>170</v>
      </c>
    </row>
    <row r="176" spans="1:13" ht="15.6" customHeight="1">
      <c r="A176" s="24" t="s">
        <v>186</v>
      </c>
      <c r="B176" s="30">
        <v>220</v>
      </c>
      <c r="C176" s="30">
        <v>0</v>
      </c>
      <c r="D176" s="30">
        <v>0</v>
      </c>
      <c r="E176" s="30">
        <v>42</v>
      </c>
      <c r="F176" s="30">
        <v>56</v>
      </c>
      <c r="G176" s="30">
        <v>0</v>
      </c>
      <c r="H176" s="30">
        <v>42</v>
      </c>
      <c r="I176" s="30">
        <v>0</v>
      </c>
      <c r="J176"/>
      <c r="K176"/>
      <c r="L176"/>
      <c r="M176" s="34">
        <f t="shared" si="2"/>
        <v>140</v>
      </c>
    </row>
    <row r="177" spans="1:13" s="28" customFormat="1" ht="15.6" customHeight="1">
      <c r="A177" s="12" t="s">
        <v>187</v>
      </c>
      <c r="B177" s="11">
        <v>60</v>
      </c>
      <c r="C177" s="11">
        <v>0</v>
      </c>
      <c r="D177" s="11">
        <v>0</v>
      </c>
      <c r="E177" s="11">
        <v>12</v>
      </c>
      <c r="F177" s="11">
        <v>16</v>
      </c>
      <c r="G177" s="11">
        <v>0</v>
      </c>
      <c r="H177" s="11">
        <v>12</v>
      </c>
      <c r="I177" s="11">
        <v>0</v>
      </c>
      <c r="J177" s="26"/>
      <c r="K177" s="26"/>
      <c r="L177" s="26"/>
      <c r="M177" s="9">
        <f t="shared" si="2"/>
        <v>40</v>
      </c>
    </row>
    <row r="178" spans="1:13" ht="15.6" customHeight="1">
      <c r="A178" s="12" t="s">
        <v>188</v>
      </c>
      <c r="B178" s="11">
        <v>80</v>
      </c>
      <c r="C178" s="11">
        <v>0</v>
      </c>
      <c r="D178" s="11">
        <v>0</v>
      </c>
      <c r="E178" s="11">
        <v>15</v>
      </c>
      <c r="F178" s="11">
        <v>20</v>
      </c>
      <c r="G178" s="11">
        <v>0</v>
      </c>
      <c r="H178" s="11">
        <v>15</v>
      </c>
      <c r="I178" s="11">
        <v>0</v>
      </c>
      <c r="J178"/>
      <c r="K178"/>
      <c r="L178"/>
      <c r="M178" s="9">
        <f t="shared" si="2"/>
        <v>50</v>
      </c>
    </row>
    <row r="179" spans="1:13" ht="15.6" customHeight="1">
      <c r="A179" s="12" t="s">
        <v>189</v>
      </c>
      <c r="B179" s="11">
        <v>80</v>
      </c>
      <c r="C179" s="11">
        <v>0</v>
      </c>
      <c r="D179" s="11">
        <v>0</v>
      </c>
      <c r="E179" s="11">
        <v>15</v>
      </c>
      <c r="F179" s="11">
        <v>20</v>
      </c>
      <c r="G179" s="11">
        <v>0</v>
      </c>
      <c r="H179" s="11">
        <v>15</v>
      </c>
      <c r="I179" s="11">
        <v>0</v>
      </c>
      <c r="J179"/>
      <c r="K179"/>
      <c r="L179"/>
      <c r="M179" s="9">
        <f t="shared" si="2"/>
        <v>50</v>
      </c>
    </row>
    <row r="180" spans="1:13" ht="15.6" customHeight="1">
      <c r="A180" s="24" t="s">
        <v>190</v>
      </c>
      <c r="B180" s="30">
        <v>1100</v>
      </c>
      <c r="C180" s="30">
        <v>110</v>
      </c>
      <c r="D180" s="30">
        <v>0</v>
      </c>
      <c r="E180" s="30">
        <v>0</v>
      </c>
      <c r="F180" s="30">
        <v>660</v>
      </c>
      <c r="G180" s="30">
        <v>0</v>
      </c>
      <c r="H180" s="30">
        <v>330</v>
      </c>
      <c r="I180" s="30">
        <v>0</v>
      </c>
      <c r="J180"/>
      <c r="K180"/>
      <c r="L180"/>
      <c r="M180" s="34">
        <f t="shared" si="2"/>
        <v>1100</v>
      </c>
    </row>
    <row r="181" spans="1:13" s="28" customFormat="1" ht="15.6" customHeight="1">
      <c r="A181" s="12" t="s">
        <v>191</v>
      </c>
      <c r="B181" s="11">
        <v>100</v>
      </c>
      <c r="C181" s="11">
        <v>10</v>
      </c>
      <c r="D181" s="11">
        <v>0</v>
      </c>
      <c r="E181" s="11">
        <v>0</v>
      </c>
      <c r="F181" s="11">
        <v>60</v>
      </c>
      <c r="G181" s="11">
        <v>0</v>
      </c>
      <c r="H181" s="11">
        <v>30</v>
      </c>
      <c r="I181" s="11">
        <v>0</v>
      </c>
      <c r="J181" s="26"/>
      <c r="K181" s="26"/>
      <c r="L181" s="26"/>
      <c r="M181" s="9">
        <f t="shared" si="2"/>
        <v>100</v>
      </c>
    </row>
    <row r="182" spans="1:13" ht="15.6" customHeight="1">
      <c r="A182" s="12" t="s">
        <v>192</v>
      </c>
      <c r="B182" s="11">
        <v>150</v>
      </c>
      <c r="C182" s="11">
        <v>15</v>
      </c>
      <c r="D182" s="11">
        <v>0</v>
      </c>
      <c r="E182" s="11">
        <v>0</v>
      </c>
      <c r="F182" s="11">
        <v>90</v>
      </c>
      <c r="G182" s="11">
        <v>0</v>
      </c>
      <c r="H182" s="11">
        <v>45</v>
      </c>
      <c r="I182" s="11">
        <v>0</v>
      </c>
      <c r="J182"/>
      <c r="K182"/>
      <c r="L182"/>
      <c r="M182" s="9">
        <f t="shared" si="2"/>
        <v>150</v>
      </c>
    </row>
    <row r="183" spans="1:13" ht="15.6" customHeight="1">
      <c r="A183" s="12" t="s">
        <v>193</v>
      </c>
      <c r="B183" s="11">
        <v>150</v>
      </c>
      <c r="C183" s="11">
        <v>15</v>
      </c>
      <c r="D183" s="11">
        <v>0</v>
      </c>
      <c r="E183" s="11">
        <v>0</v>
      </c>
      <c r="F183" s="11">
        <v>90</v>
      </c>
      <c r="G183" s="11">
        <v>0</v>
      </c>
      <c r="H183" s="11">
        <v>45</v>
      </c>
      <c r="I183" s="11">
        <v>0</v>
      </c>
      <c r="J183"/>
      <c r="K183"/>
      <c r="L183"/>
      <c r="M183" s="9">
        <f t="shared" si="2"/>
        <v>150</v>
      </c>
    </row>
    <row r="184" spans="1:13" ht="15.6" customHeight="1">
      <c r="A184" s="12" t="s">
        <v>65</v>
      </c>
      <c r="B184" s="11">
        <v>150</v>
      </c>
      <c r="C184" s="11">
        <v>15</v>
      </c>
      <c r="D184" s="11">
        <v>0</v>
      </c>
      <c r="E184" s="11">
        <v>0</v>
      </c>
      <c r="F184" s="11">
        <v>90</v>
      </c>
      <c r="G184" s="11">
        <v>0</v>
      </c>
      <c r="H184" s="11">
        <v>45</v>
      </c>
      <c r="I184" s="11">
        <v>0</v>
      </c>
      <c r="J184"/>
      <c r="K184"/>
      <c r="L184"/>
      <c r="M184" s="9">
        <f t="shared" si="2"/>
        <v>150</v>
      </c>
    </row>
    <row r="185" spans="1:13" ht="15.6" customHeight="1">
      <c r="A185" s="12" t="s">
        <v>194</v>
      </c>
      <c r="B185" s="11">
        <v>80</v>
      </c>
      <c r="C185" s="11">
        <v>8</v>
      </c>
      <c r="D185" s="11">
        <v>0</v>
      </c>
      <c r="E185" s="11">
        <v>0</v>
      </c>
      <c r="F185" s="11">
        <v>48</v>
      </c>
      <c r="G185" s="11">
        <v>0</v>
      </c>
      <c r="H185" s="11">
        <v>24</v>
      </c>
      <c r="I185" s="11">
        <v>0</v>
      </c>
      <c r="J185"/>
      <c r="K185"/>
      <c r="L185"/>
      <c r="M185" s="9">
        <f t="shared" si="2"/>
        <v>80</v>
      </c>
    </row>
    <row r="186" spans="1:13" ht="15.6" customHeight="1">
      <c r="A186" s="12" t="s">
        <v>195</v>
      </c>
      <c r="B186" s="11">
        <v>240</v>
      </c>
      <c r="C186" s="11">
        <v>24</v>
      </c>
      <c r="D186" s="11">
        <v>0</v>
      </c>
      <c r="E186" s="11">
        <v>0</v>
      </c>
      <c r="F186" s="11">
        <v>144</v>
      </c>
      <c r="G186" s="11">
        <v>0</v>
      </c>
      <c r="H186" s="11">
        <v>72</v>
      </c>
      <c r="I186" s="11">
        <v>0</v>
      </c>
      <c r="J186"/>
      <c r="K186"/>
      <c r="L186"/>
      <c r="M186" s="9">
        <f t="shared" si="2"/>
        <v>240</v>
      </c>
    </row>
    <row r="187" spans="1:13" ht="15.6" customHeight="1">
      <c r="A187" s="12" t="s">
        <v>180</v>
      </c>
      <c r="B187" s="11">
        <v>120</v>
      </c>
      <c r="C187" s="11">
        <v>12</v>
      </c>
      <c r="D187" s="11">
        <v>0</v>
      </c>
      <c r="E187" s="11">
        <v>0</v>
      </c>
      <c r="F187" s="11">
        <v>72</v>
      </c>
      <c r="G187" s="11">
        <v>0</v>
      </c>
      <c r="H187" s="11">
        <v>36</v>
      </c>
      <c r="I187" s="11">
        <v>0</v>
      </c>
      <c r="J187"/>
      <c r="K187"/>
      <c r="L187"/>
      <c r="M187" s="9">
        <f t="shared" si="2"/>
        <v>120</v>
      </c>
    </row>
    <row r="188" spans="1:13" ht="15.6" customHeight="1">
      <c r="A188" s="12" t="s">
        <v>196</v>
      </c>
      <c r="B188" s="11">
        <v>30</v>
      </c>
      <c r="C188" s="11">
        <v>3</v>
      </c>
      <c r="D188" s="11">
        <v>0</v>
      </c>
      <c r="E188" s="11">
        <v>0</v>
      </c>
      <c r="F188" s="11">
        <v>18</v>
      </c>
      <c r="G188" s="11">
        <v>0</v>
      </c>
      <c r="H188" s="11">
        <v>9</v>
      </c>
      <c r="I188" s="11">
        <v>0</v>
      </c>
      <c r="J188"/>
      <c r="K188"/>
      <c r="L188"/>
      <c r="M188" s="9">
        <f t="shared" si="2"/>
        <v>30</v>
      </c>
    </row>
    <row r="189" spans="1:13" ht="15.6" customHeight="1">
      <c r="A189" s="12" t="s">
        <v>197</v>
      </c>
      <c r="B189" s="11">
        <v>80</v>
      </c>
      <c r="C189" s="11">
        <v>8</v>
      </c>
      <c r="D189" s="11">
        <v>0</v>
      </c>
      <c r="E189" s="11">
        <v>0</v>
      </c>
      <c r="F189" s="11">
        <v>48</v>
      </c>
      <c r="G189" s="11">
        <v>0</v>
      </c>
      <c r="H189" s="11">
        <v>24</v>
      </c>
      <c r="I189" s="11">
        <v>0</v>
      </c>
      <c r="J189"/>
      <c r="K189"/>
      <c r="L189"/>
      <c r="M189" s="9">
        <f t="shared" si="2"/>
        <v>80</v>
      </c>
    </row>
    <row r="190" spans="1:13" ht="15.6" customHeight="1">
      <c r="A190" s="24" t="s">
        <v>198</v>
      </c>
      <c r="B190" s="30">
        <v>60</v>
      </c>
      <c r="C190" s="30">
        <v>9</v>
      </c>
      <c r="D190" s="30">
        <v>0</v>
      </c>
      <c r="E190" s="30">
        <v>0</v>
      </c>
      <c r="F190" s="30">
        <v>33</v>
      </c>
      <c r="G190" s="30">
        <v>0</v>
      </c>
      <c r="H190" s="30">
        <v>18</v>
      </c>
      <c r="I190" s="30">
        <v>0</v>
      </c>
      <c r="J190"/>
      <c r="K190"/>
      <c r="L190"/>
      <c r="M190" s="34">
        <f t="shared" si="2"/>
        <v>60</v>
      </c>
    </row>
    <row r="191" spans="1:13" s="28" customFormat="1" ht="15.6" customHeight="1">
      <c r="A191" s="12" t="s">
        <v>199</v>
      </c>
      <c r="B191" s="11">
        <v>60</v>
      </c>
      <c r="C191" s="11">
        <v>9</v>
      </c>
      <c r="D191" s="11">
        <v>0</v>
      </c>
      <c r="E191" s="11">
        <v>0</v>
      </c>
      <c r="F191" s="11">
        <v>33</v>
      </c>
      <c r="G191" s="11">
        <v>0</v>
      </c>
      <c r="H191" s="11">
        <v>18</v>
      </c>
      <c r="I191" s="11">
        <v>0</v>
      </c>
      <c r="J191" s="26"/>
      <c r="K191" s="26"/>
      <c r="L191" s="26"/>
      <c r="M191" s="9">
        <f>SUM(C191:L191)</f>
        <v>60</v>
      </c>
    </row>
    <row r="192" spans="1:13" ht="15.6" hidden="1" customHeight="1">
      <c r="A192" s="19" t="s">
        <v>200</v>
      </c>
      <c r="B192" s="11"/>
      <c r="C192" s="11"/>
      <c r="D192" s="11"/>
      <c r="E192" s="11"/>
      <c r="F192" s="11"/>
      <c r="G192" s="11"/>
      <c r="H192" s="11"/>
      <c r="I192" s="11"/>
      <c r="J192"/>
      <c r="K192"/>
      <c r="L192"/>
      <c r="M192" s="29">
        <f t="shared" ref="M192:M194" si="3">SUM(C192:L192)</f>
        <v>0</v>
      </c>
    </row>
    <row r="193" spans="1:13" s="28" customFormat="1" ht="15.6" hidden="1" customHeight="1">
      <c r="A193" s="12" t="s">
        <v>200</v>
      </c>
      <c r="B193" s="11"/>
      <c r="C193" s="11"/>
      <c r="D193" s="11"/>
      <c r="E193" s="11"/>
      <c r="F193" s="11"/>
      <c r="G193" s="11"/>
      <c r="H193" s="11"/>
      <c r="I193" s="11"/>
      <c r="J193" s="26"/>
      <c r="K193" s="26"/>
      <c r="L193" s="26"/>
      <c r="M193" s="29">
        <f t="shared" si="3"/>
        <v>0</v>
      </c>
    </row>
    <row r="194" spans="1:13" ht="18">
      <c r="A194" s="32" t="s">
        <v>201</v>
      </c>
      <c r="B194" s="30">
        <v>10643</v>
      </c>
      <c r="C194" s="30">
        <v>1717</v>
      </c>
      <c r="D194" s="30">
        <v>1345</v>
      </c>
      <c r="E194" s="30">
        <v>880</v>
      </c>
      <c r="F194" s="30">
        <v>3758</v>
      </c>
      <c r="G194" s="30">
        <v>294</v>
      </c>
      <c r="H194" s="30">
        <v>2279</v>
      </c>
      <c r="I194" s="30">
        <v>65</v>
      </c>
      <c r="M194" s="33">
        <f t="shared" si="3"/>
        <v>10338</v>
      </c>
    </row>
  </sheetData>
  <mergeCells count="8">
    <mergeCell ref="A1:M1"/>
    <mergeCell ref="A2:A4"/>
    <mergeCell ref="B2:B4"/>
    <mergeCell ref="C3:E3"/>
    <mergeCell ref="M2:M4"/>
    <mergeCell ref="C2:I2"/>
    <mergeCell ref="F3:G3"/>
    <mergeCell ref="H3:I3"/>
  </mergeCells>
  <pageMargins left="0.70866141732283472" right="0.70866141732283472" top="0.55118110236220474" bottom="0.55118110236220474" header="0.31496062992125984" footer="0.31496062992125984"/>
  <pageSetup paperSize="9" orientation="landscape" r:id="rId2"/>
  <headerFooter>
    <oddHeader>&amp;R&amp;"Angsana New,Regular"&amp;14&amp;P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U161"/>
  <sheetViews>
    <sheetView zoomScaleNormal="100" workbookViewId="0">
      <pane ySplit="1" topLeftCell="A92" activePane="bottomLeft" state="frozen"/>
      <selection pane="bottomLeft" activeCell="H92" sqref="H92"/>
    </sheetView>
  </sheetViews>
  <sheetFormatPr defaultColWidth="5.28515625" defaultRowHeight="15.75" customHeight="1"/>
  <cols>
    <col min="7" max="7" width="87.28515625" customWidth="1"/>
    <col min="8" max="8" width="24.85546875" customWidth="1"/>
    <col min="9" max="9" width="39.140625" customWidth="1"/>
  </cols>
  <sheetData>
    <row r="1" spans="1:21">
      <c r="B1" s="1" t="s">
        <v>202</v>
      </c>
      <c r="C1" s="1" t="s">
        <v>203</v>
      </c>
      <c r="D1" s="1" t="s">
        <v>204</v>
      </c>
      <c r="E1" s="1" t="s">
        <v>205</v>
      </c>
      <c r="F1" s="1" t="s">
        <v>206</v>
      </c>
      <c r="G1" s="1" t="s">
        <v>207</v>
      </c>
      <c r="H1" s="1" t="s">
        <v>208</v>
      </c>
      <c r="I1" s="1" t="s">
        <v>209</v>
      </c>
      <c r="J1" s="1" t="s">
        <v>210</v>
      </c>
      <c r="K1" s="1" t="s">
        <v>211</v>
      </c>
      <c r="L1" s="1" t="s">
        <v>212</v>
      </c>
      <c r="M1" s="1" t="s">
        <v>213</v>
      </c>
      <c r="N1" s="1" t="s">
        <v>214</v>
      </c>
      <c r="O1" s="1" t="s">
        <v>215</v>
      </c>
      <c r="P1" s="1" t="s">
        <v>216</v>
      </c>
      <c r="Q1" s="1" t="s">
        <v>217</v>
      </c>
      <c r="R1" s="1" t="s">
        <v>218</v>
      </c>
      <c r="S1" s="1" t="s">
        <v>219</v>
      </c>
      <c r="T1" s="1" t="s">
        <v>10</v>
      </c>
      <c r="U1" s="1" t="s">
        <v>220</v>
      </c>
    </row>
    <row r="2" spans="1:21">
      <c r="A2">
        <v>142</v>
      </c>
      <c r="B2" s="2">
        <v>44641.532204074072</v>
      </c>
      <c r="C2" s="3" t="s">
        <v>221</v>
      </c>
      <c r="D2" s="3">
        <v>2566</v>
      </c>
      <c r="E2" s="3">
        <v>25540101101845</v>
      </c>
      <c r="F2" s="3" t="s">
        <v>199</v>
      </c>
      <c r="H2" s="35" t="s">
        <v>222</v>
      </c>
      <c r="I2" s="3" t="s">
        <v>198</v>
      </c>
      <c r="J2" s="3">
        <v>60</v>
      </c>
      <c r="K2" s="3">
        <v>9</v>
      </c>
      <c r="L2" s="3">
        <v>0</v>
      </c>
      <c r="M2" s="3">
        <v>0</v>
      </c>
      <c r="N2" s="3" t="s">
        <v>223</v>
      </c>
      <c r="O2" s="3">
        <v>33</v>
      </c>
      <c r="P2" s="3">
        <v>0</v>
      </c>
      <c r="Q2" s="3" t="s">
        <v>223</v>
      </c>
      <c r="R2" s="3">
        <v>18</v>
      </c>
      <c r="S2" s="3">
        <v>0</v>
      </c>
      <c r="U2" s="4" t="s">
        <v>224</v>
      </c>
    </row>
    <row r="3" spans="1:21">
      <c r="A3">
        <v>18</v>
      </c>
      <c r="B3" s="2">
        <v>44641.531172986113</v>
      </c>
      <c r="C3" s="3" t="s">
        <v>221</v>
      </c>
      <c r="D3" s="3">
        <v>2566</v>
      </c>
      <c r="E3" s="3">
        <v>25560101100442</v>
      </c>
      <c r="F3" s="3" t="s">
        <v>196</v>
      </c>
      <c r="H3" s="35" t="s">
        <v>222</v>
      </c>
      <c r="I3" s="3" t="s">
        <v>190</v>
      </c>
      <c r="J3" s="3">
        <v>30</v>
      </c>
      <c r="K3" s="3">
        <v>3</v>
      </c>
      <c r="L3" s="3">
        <v>0</v>
      </c>
      <c r="M3" s="3">
        <v>0</v>
      </c>
      <c r="N3" s="3" t="s">
        <v>223</v>
      </c>
      <c r="O3" s="3">
        <v>18</v>
      </c>
      <c r="P3" s="3">
        <v>0</v>
      </c>
      <c r="Q3" s="3" t="s">
        <v>223</v>
      </c>
      <c r="R3" s="3">
        <v>9</v>
      </c>
      <c r="S3" s="3">
        <v>0</v>
      </c>
      <c r="U3" s="4" t="s">
        <v>225</v>
      </c>
    </row>
    <row r="4" spans="1:21">
      <c r="A4">
        <v>19</v>
      </c>
      <c r="B4" s="2">
        <v>44641.530379328702</v>
      </c>
      <c r="C4" s="3" t="s">
        <v>221</v>
      </c>
      <c r="D4" s="3">
        <v>2566</v>
      </c>
      <c r="E4" s="3">
        <v>25540101101834</v>
      </c>
      <c r="F4" s="3" t="s">
        <v>197</v>
      </c>
      <c r="H4" s="35" t="s">
        <v>222</v>
      </c>
      <c r="I4" s="3" t="s">
        <v>190</v>
      </c>
      <c r="J4" s="3">
        <v>80</v>
      </c>
      <c r="K4" s="3">
        <v>8</v>
      </c>
      <c r="L4" s="3">
        <v>0</v>
      </c>
      <c r="M4" s="3">
        <v>0</v>
      </c>
      <c r="N4" s="3" t="s">
        <v>223</v>
      </c>
      <c r="O4" s="3">
        <v>48</v>
      </c>
      <c r="P4" s="3">
        <v>0</v>
      </c>
      <c r="Q4" s="3" t="s">
        <v>223</v>
      </c>
      <c r="R4" s="3">
        <v>24</v>
      </c>
      <c r="S4" s="3">
        <v>0</v>
      </c>
      <c r="U4" s="4" t="s">
        <v>226</v>
      </c>
    </row>
    <row r="5" spans="1:21">
      <c r="A5">
        <v>20</v>
      </c>
      <c r="B5" s="2">
        <v>44641.529006481476</v>
      </c>
      <c r="C5" s="3" t="s">
        <v>221</v>
      </c>
      <c r="D5" s="3">
        <v>2566</v>
      </c>
      <c r="E5" s="3">
        <v>25460101100979</v>
      </c>
      <c r="F5" s="3" t="s">
        <v>195</v>
      </c>
      <c r="H5" s="35" t="s">
        <v>222</v>
      </c>
      <c r="I5" s="3" t="s">
        <v>190</v>
      </c>
      <c r="J5" s="3">
        <v>240</v>
      </c>
      <c r="K5" s="3">
        <v>24</v>
      </c>
      <c r="L5" s="3">
        <v>0</v>
      </c>
      <c r="M5" s="3">
        <v>0</v>
      </c>
      <c r="N5" s="3" t="s">
        <v>223</v>
      </c>
      <c r="O5" s="3">
        <v>144</v>
      </c>
      <c r="P5" s="3">
        <v>0</v>
      </c>
      <c r="Q5" s="3" t="s">
        <v>223</v>
      </c>
      <c r="R5" s="3">
        <v>72</v>
      </c>
      <c r="S5" s="3">
        <v>0</v>
      </c>
      <c r="U5" s="4" t="s">
        <v>227</v>
      </c>
    </row>
    <row r="6" spans="1:21">
      <c r="A6">
        <v>21</v>
      </c>
      <c r="B6" s="2">
        <v>44641.52759622685</v>
      </c>
      <c r="C6" s="3" t="s">
        <v>221</v>
      </c>
      <c r="D6" s="3">
        <v>2566</v>
      </c>
      <c r="E6" s="3">
        <v>25460101101003</v>
      </c>
      <c r="F6" s="3" t="s">
        <v>191</v>
      </c>
      <c r="H6" s="35" t="s">
        <v>222</v>
      </c>
      <c r="I6" s="3" t="s">
        <v>190</v>
      </c>
      <c r="J6" s="3">
        <v>100</v>
      </c>
      <c r="K6" s="3">
        <v>10</v>
      </c>
      <c r="L6" s="3">
        <v>0</v>
      </c>
      <c r="M6" s="3">
        <v>0</v>
      </c>
      <c r="N6" s="3" t="s">
        <v>223</v>
      </c>
      <c r="O6" s="3">
        <v>60</v>
      </c>
      <c r="P6" s="3">
        <v>0</v>
      </c>
      <c r="Q6" s="3" t="s">
        <v>223</v>
      </c>
      <c r="R6" s="3">
        <v>30</v>
      </c>
      <c r="S6" s="3">
        <v>0</v>
      </c>
      <c r="U6" s="4" t="s">
        <v>228</v>
      </c>
    </row>
    <row r="7" spans="1:21">
      <c r="A7">
        <v>22</v>
      </c>
      <c r="B7" s="2">
        <v>44641.526956261572</v>
      </c>
      <c r="C7" s="3" t="s">
        <v>221</v>
      </c>
      <c r="D7" s="3">
        <v>2566</v>
      </c>
      <c r="E7" s="3">
        <v>25480101103514</v>
      </c>
      <c r="F7" s="3" t="s">
        <v>65</v>
      </c>
      <c r="H7" s="35" t="s">
        <v>222</v>
      </c>
      <c r="I7" s="3" t="s">
        <v>190</v>
      </c>
      <c r="J7" s="3">
        <v>150</v>
      </c>
      <c r="K7" s="3">
        <v>15</v>
      </c>
      <c r="L7" s="3">
        <v>0</v>
      </c>
      <c r="M7" s="3">
        <v>0</v>
      </c>
      <c r="N7" s="3" t="s">
        <v>223</v>
      </c>
      <c r="O7" s="3">
        <v>90</v>
      </c>
      <c r="P7" s="3">
        <v>0</v>
      </c>
      <c r="Q7" s="3" t="s">
        <v>223</v>
      </c>
      <c r="R7" s="3">
        <v>45</v>
      </c>
      <c r="S7" s="3">
        <v>0</v>
      </c>
      <c r="U7" s="4" t="s">
        <v>229</v>
      </c>
    </row>
    <row r="8" spans="1:21">
      <c r="A8">
        <v>23</v>
      </c>
      <c r="B8" s="2">
        <v>44641.525705810185</v>
      </c>
      <c r="C8" s="3" t="s">
        <v>221</v>
      </c>
      <c r="D8" s="3">
        <v>2566</v>
      </c>
      <c r="E8" s="3">
        <v>25460101100968</v>
      </c>
      <c r="F8" s="3" t="s">
        <v>193</v>
      </c>
      <c r="H8" s="35" t="s">
        <v>222</v>
      </c>
      <c r="I8" s="3" t="s">
        <v>190</v>
      </c>
      <c r="J8" s="3">
        <v>150</v>
      </c>
      <c r="K8" s="3">
        <v>15</v>
      </c>
      <c r="L8" s="3">
        <v>0</v>
      </c>
      <c r="M8" s="3">
        <v>0</v>
      </c>
      <c r="N8" s="3" t="s">
        <v>223</v>
      </c>
      <c r="O8" s="3">
        <v>90</v>
      </c>
      <c r="P8" s="3" t="s">
        <v>223</v>
      </c>
      <c r="Q8" s="3" t="s">
        <v>223</v>
      </c>
      <c r="R8" s="3">
        <v>45</v>
      </c>
      <c r="S8" s="3">
        <v>0</v>
      </c>
      <c r="U8" s="4" t="s">
        <v>230</v>
      </c>
    </row>
    <row r="9" spans="1:21">
      <c r="A9">
        <v>24</v>
      </c>
      <c r="B9" s="2">
        <v>44641.528225659727</v>
      </c>
      <c r="C9" s="3" t="s">
        <v>221</v>
      </c>
      <c r="D9" s="3">
        <v>2566</v>
      </c>
      <c r="E9" s="3">
        <v>25510101104529</v>
      </c>
      <c r="F9" s="3" t="s">
        <v>194</v>
      </c>
      <c r="H9" s="35" t="s">
        <v>222</v>
      </c>
      <c r="I9" s="3" t="s">
        <v>190</v>
      </c>
      <c r="J9" s="3">
        <v>80</v>
      </c>
      <c r="K9" s="3">
        <v>8</v>
      </c>
      <c r="L9" s="3">
        <v>0</v>
      </c>
      <c r="M9" s="3">
        <v>0</v>
      </c>
      <c r="N9" s="3" t="s">
        <v>223</v>
      </c>
      <c r="O9" s="3">
        <v>48</v>
      </c>
      <c r="P9" s="3">
        <v>0</v>
      </c>
      <c r="Q9" s="3" t="s">
        <v>223</v>
      </c>
      <c r="R9" s="3">
        <v>24</v>
      </c>
      <c r="S9" s="3">
        <v>0</v>
      </c>
      <c r="U9" s="4" t="s">
        <v>231</v>
      </c>
    </row>
    <row r="10" spans="1:21">
      <c r="A10">
        <v>25</v>
      </c>
      <c r="B10" s="2">
        <v>44641.52364039352</v>
      </c>
      <c r="C10" s="3" t="s">
        <v>221</v>
      </c>
      <c r="D10" s="3">
        <v>2566</v>
      </c>
      <c r="E10" s="3">
        <v>25510101106318</v>
      </c>
      <c r="F10" s="3" t="s">
        <v>192</v>
      </c>
      <c r="H10" s="35" t="s">
        <v>222</v>
      </c>
      <c r="I10" s="3" t="s">
        <v>190</v>
      </c>
      <c r="J10" s="3">
        <v>150</v>
      </c>
      <c r="K10" s="3">
        <v>15</v>
      </c>
      <c r="L10" s="3">
        <v>0</v>
      </c>
      <c r="M10" s="3">
        <v>0</v>
      </c>
      <c r="N10" s="3" t="s">
        <v>223</v>
      </c>
      <c r="O10" s="3">
        <v>90</v>
      </c>
      <c r="P10" s="3" t="s">
        <v>223</v>
      </c>
      <c r="Q10" s="3" t="s">
        <v>223</v>
      </c>
      <c r="R10" s="3">
        <v>45</v>
      </c>
      <c r="S10" s="3">
        <v>0</v>
      </c>
      <c r="U10" s="4" t="s">
        <v>232</v>
      </c>
    </row>
    <row r="11" spans="1:21">
      <c r="A11">
        <v>26</v>
      </c>
      <c r="B11" s="2">
        <v>44641.529745497683</v>
      </c>
      <c r="C11" s="3" t="s">
        <v>221</v>
      </c>
      <c r="D11" s="3">
        <v>2566</v>
      </c>
      <c r="E11" s="3">
        <v>25540101105153</v>
      </c>
      <c r="F11" s="3" t="s">
        <v>180</v>
      </c>
      <c r="H11" s="35" t="s">
        <v>222</v>
      </c>
      <c r="I11" s="3" t="s">
        <v>190</v>
      </c>
      <c r="J11" s="3">
        <v>120</v>
      </c>
      <c r="K11" s="3">
        <v>12</v>
      </c>
      <c r="L11" s="3">
        <v>0</v>
      </c>
      <c r="M11" s="3">
        <v>0</v>
      </c>
      <c r="N11" s="3" t="s">
        <v>223</v>
      </c>
      <c r="O11" s="3">
        <v>72</v>
      </c>
      <c r="P11" s="3">
        <v>0</v>
      </c>
      <c r="Q11" s="3" t="s">
        <v>223</v>
      </c>
      <c r="R11" s="3">
        <v>36</v>
      </c>
      <c r="S11" s="3">
        <v>0</v>
      </c>
      <c r="U11" s="4" t="s">
        <v>233</v>
      </c>
    </row>
    <row r="12" spans="1:21">
      <c r="A12">
        <v>133</v>
      </c>
      <c r="B12" s="2">
        <v>44693.423224259255</v>
      </c>
      <c r="C12" s="3" t="s">
        <v>234</v>
      </c>
      <c r="D12" s="3">
        <v>2566</v>
      </c>
      <c r="E12" s="3">
        <v>25520101106422</v>
      </c>
      <c r="F12" s="3" t="s">
        <v>110</v>
      </c>
      <c r="H12" s="35" t="s">
        <v>235</v>
      </c>
      <c r="I12" s="3" t="s">
        <v>107</v>
      </c>
      <c r="J12" s="3">
        <v>150</v>
      </c>
      <c r="K12" s="3">
        <v>25</v>
      </c>
      <c r="L12" s="3">
        <v>0</v>
      </c>
      <c r="M12" s="3">
        <v>8</v>
      </c>
      <c r="N12" s="3" t="s">
        <v>223</v>
      </c>
      <c r="O12" s="3">
        <v>59</v>
      </c>
      <c r="P12" s="3">
        <v>10</v>
      </c>
      <c r="Q12" s="3" t="s">
        <v>223</v>
      </c>
      <c r="R12" s="3">
        <v>48</v>
      </c>
      <c r="S12" s="3">
        <v>0</v>
      </c>
      <c r="U12" s="4" t="s">
        <v>236</v>
      </c>
    </row>
    <row r="13" spans="1:21">
      <c r="A13">
        <v>134</v>
      </c>
      <c r="B13" s="2">
        <v>44693.423840543983</v>
      </c>
      <c r="C13" s="3" t="s">
        <v>234</v>
      </c>
      <c r="D13" s="3">
        <v>2566</v>
      </c>
      <c r="E13" s="3">
        <v>25520101105781</v>
      </c>
      <c r="F13" s="3" t="s">
        <v>109</v>
      </c>
      <c r="H13" s="35" t="s">
        <v>235</v>
      </c>
      <c r="I13" s="3" t="s">
        <v>107</v>
      </c>
      <c r="J13" s="3">
        <v>150</v>
      </c>
      <c r="K13" s="3">
        <v>34</v>
      </c>
      <c r="L13" s="3">
        <v>20</v>
      </c>
      <c r="M13" s="3">
        <v>16</v>
      </c>
      <c r="N13" s="3" t="s">
        <v>223</v>
      </c>
      <c r="O13" s="3">
        <v>43</v>
      </c>
      <c r="P13" s="3">
        <v>5</v>
      </c>
      <c r="Q13" s="3" t="s">
        <v>223</v>
      </c>
      <c r="R13" s="3">
        <v>32</v>
      </c>
      <c r="S13" s="3">
        <v>0</v>
      </c>
      <c r="U13" s="4" t="s">
        <v>237</v>
      </c>
    </row>
    <row r="14" spans="1:21">
      <c r="A14">
        <v>135</v>
      </c>
      <c r="B14" s="2">
        <v>44693.424606423607</v>
      </c>
      <c r="C14" s="3" t="s">
        <v>234</v>
      </c>
      <c r="D14" s="3">
        <v>2566</v>
      </c>
      <c r="E14" s="3">
        <v>25520101105803</v>
      </c>
      <c r="F14" s="3" t="s">
        <v>112</v>
      </c>
      <c r="H14" s="35" t="s">
        <v>235</v>
      </c>
      <c r="I14" s="3" t="s">
        <v>107</v>
      </c>
      <c r="J14" s="3">
        <v>30</v>
      </c>
      <c r="K14" s="3">
        <v>5</v>
      </c>
      <c r="L14" s="3">
        <v>0</v>
      </c>
      <c r="M14" s="3">
        <v>4</v>
      </c>
      <c r="N14" s="3" t="s">
        <v>223</v>
      </c>
      <c r="O14" s="3">
        <v>15</v>
      </c>
      <c r="P14" s="3">
        <v>1</v>
      </c>
      <c r="Q14" s="3" t="s">
        <v>223</v>
      </c>
      <c r="R14" s="3">
        <v>5</v>
      </c>
      <c r="S14" s="3">
        <v>0</v>
      </c>
      <c r="U14" s="4" t="s">
        <v>238</v>
      </c>
    </row>
    <row r="15" spans="1:21">
      <c r="A15">
        <v>136</v>
      </c>
      <c r="B15" s="2">
        <v>44693.42351537037</v>
      </c>
      <c r="C15" s="3" t="s">
        <v>234</v>
      </c>
      <c r="D15" s="3">
        <v>2566</v>
      </c>
      <c r="E15" s="3">
        <v>25480101107002</v>
      </c>
      <c r="F15" s="3" t="s">
        <v>114</v>
      </c>
      <c r="G15" s="3"/>
      <c r="H15" s="35" t="s">
        <v>235</v>
      </c>
      <c r="I15" s="3" t="s">
        <v>107</v>
      </c>
      <c r="J15" s="3">
        <v>60</v>
      </c>
      <c r="K15" s="3">
        <v>9</v>
      </c>
      <c r="L15" s="3">
        <v>0</v>
      </c>
      <c r="M15" s="3">
        <v>0</v>
      </c>
      <c r="N15" s="3" t="s">
        <v>223</v>
      </c>
      <c r="O15" s="3">
        <v>31</v>
      </c>
      <c r="P15" s="3">
        <v>0</v>
      </c>
      <c r="Q15" s="3" t="s">
        <v>223</v>
      </c>
      <c r="R15" s="3">
        <v>20</v>
      </c>
      <c r="S15" s="3">
        <v>0</v>
      </c>
      <c r="U15" s="4" t="s">
        <v>239</v>
      </c>
    </row>
    <row r="16" spans="1:21">
      <c r="A16">
        <v>137</v>
      </c>
      <c r="B16" s="2">
        <v>44693.424396458329</v>
      </c>
      <c r="C16" s="3" t="s">
        <v>234</v>
      </c>
      <c r="D16" s="3">
        <v>2566</v>
      </c>
      <c r="E16" s="3">
        <v>25640104000689</v>
      </c>
      <c r="F16" s="3" t="s">
        <v>113</v>
      </c>
      <c r="H16" s="35" t="s">
        <v>235</v>
      </c>
      <c r="I16" s="3" t="s">
        <v>107</v>
      </c>
      <c r="J16" s="3">
        <v>60</v>
      </c>
      <c r="K16" s="3">
        <v>10</v>
      </c>
      <c r="L16" s="3">
        <v>0</v>
      </c>
      <c r="M16" s="3">
        <v>3</v>
      </c>
      <c r="N16" s="3" t="s">
        <v>223</v>
      </c>
      <c r="O16" s="3">
        <v>37</v>
      </c>
      <c r="P16" s="3">
        <v>0</v>
      </c>
      <c r="Q16" s="3" t="s">
        <v>223</v>
      </c>
      <c r="R16" s="3">
        <v>10</v>
      </c>
      <c r="S16" s="3">
        <v>0</v>
      </c>
      <c r="U16" s="4" t="s">
        <v>240</v>
      </c>
    </row>
    <row r="17" spans="1:21">
      <c r="A17">
        <v>138</v>
      </c>
      <c r="B17" s="2">
        <v>44693.42482782407</v>
      </c>
      <c r="C17" s="3" t="s">
        <v>234</v>
      </c>
      <c r="D17" s="3">
        <v>2566</v>
      </c>
      <c r="E17" s="3">
        <v>25640104000465</v>
      </c>
      <c r="F17" s="3" t="s">
        <v>108</v>
      </c>
      <c r="G17" s="3" t="s">
        <v>241</v>
      </c>
      <c r="H17" s="35" t="s">
        <v>235</v>
      </c>
      <c r="I17" s="3" t="s">
        <v>107</v>
      </c>
      <c r="J17" s="3">
        <v>30</v>
      </c>
      <c r="K17" s="3">
        <v>5</v>
      </c>
      <c r="L17" s="3">
        <v>0</v>
      </c>
      <c r="M17" s="3">
        <v>1</v>
      </c>
      <c r="N17" s="3" t="s">
        <v>223</v>
      </c>
      <c r="O17" s="3">
        <v>14</v>
      </c>
      <c r="P17" s="3">
        <v>0</v>
      </c>
      <c r="Q17" s="3" t="s">
        <v>223</v>
      </c>
      <c r="R17" s="3">
        <v>10</v>
      </c>
      <c r="S17" s="3">
        <v>0</v>
      </c>
      <c r="U17" s="4" t="s">
        <v>242</v>
      </c>
    </row>
    <row r="18" spans="1:21">
      <c r="A18">
        <v>139</v>
      </c>
      <c r="B18" s="2">
        <v>44693.424099224532</v>
      </c>
      <c r="C18" s="3" t="s">
        <v>234</v>
      </c>
      <c r="D18" s="3">
        <v>2566</v>
      </c>
      <c r="F18" s="3" t="s">
        <v>111</v>
      </c>
      <c r="H18" s="35" t="s">
        <v>235</v>
      </c>
      <c r="I18" s="3" t="s">
        <v>107</v>
      </c>
      <c r="J18" s="3">
        <v>30</v>
      </c>
      <c r="K18" s="3">
        <v>12</v>
      </c>
      <c r="L18" s="3">
        <v>0</v>
      </c>
      <c r="M18" s="3">
        <v>2</v>
      </c>
      <c r="N18" s="3" t="s">
        <v>223</v>
      </c>
      <c r="O18" s="3">
        <v>10</v>
      </c>
      <c r="P18" s="3">
        <v>1</v>
      </c>
      <c r="Q18" s="3" t="s">
        <v>223</v>
      </c>
      <c r="R18" s="3">
        <v>5</v>
      </c>
      <c r="S18" s="3">
        <v>0</v>
      </c>
      <c r="U18" s="4" t="s">
        <v>243</v>
      </c>
    </row>
    <row r="19" spans="1:21">
      <c r="A19">
        <v>119</v>
      </c>
      <c r="B19" s="2">
        <v>44655.601239629628</v>
      </c>
      <c r="C19" s="3" t="s">
        <v>244</v>
      </c>
      <c r="D19" s="3">
        <v>2566</v>
      </c>
      <c r="E19" s="3">
        <v>25540101102003</v>
      </c>
      <c r="F19" s="3" t="s">
        <v>145</v>
      </c>
      <c r="G19" s="3" t="s">
        <v>245</v>
      </c>
      <c r="H19" s="35" t="s">
        <v>235</v>
      </c>
      <c r="I19" s="3" t="s">
        <v>144</v>
      </c>
      <c r="J19" s="3">
        <v>30</v>
      </c>
      <c r="K19" s="3">
        <v>3</v>
      </c>
      <c r="L19" s="3">
        <v>10</v>
      </c>
      <c r="M19" s="3">
        <v>6</v>
      </c>
      <c r="N19" s="3" t="s">
        <v>246</v>
      </c>
      <c r="O19" s="3">
        <v>5</v>
      </c>
      <c r="P19" s="3">
        <v>2</v>
      </c>
      <c r="Q19" s="3" t="s">
        <v>247</v>
      </c>
      <c r="R19" s="3">
        <v>4</v>
      </c>
      <c r="S19" s="3">
        <v>0</v>
      </c>
      <c r="U19" s="4" t="s">
        <v>248</v>
      </c>
    </row>
    <row r="20" spans="1:21">
      <c r="A20">
        <v>120</v>
      </c>
      <c r="B20" s="2">
        <v>44655.602575787037</v>
      </c>
      <c r="C20" s="3" t="s">
        <v>244</v>
      </c>
      <c r="D20" s="3">
        <v>2566</v>
      </c>
      <c r="E20" s="3">
        <v>25610101100170</v>
      </c>
      <c r="F20" s="3" t="s">
        <v>146</v>
      </c>
      <c r="G20" s="3" t="s">
        <v>223</v>
      </c>
      <c r="H20" s="35" t="s">
        <v>235</v>
      </c>
      <c r="I20" s="3" t="s">
        <v>144</v>
      </c>
      <c r="J20" s="3">
        <v>25</v>
      </c>
      <c r="K20" s="3">
        <v>0</v>
      </c>
      <c r="L20" s="3">
        <v>25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U20" s="4" t="s">
        <v>249</v>
      </c>
    </row>
    <row r="21" spans="1:21">
      <c r="A21">
        <v>121</v>
      </c>
      <c r="B21" s="2">
        <v>44655.59163451389</v>
      </c>
      <c r="C21" s="3" t="s">
        <v>244</v>
      </c>
      <c r="D21" s="3">
        <v>2566</v>
      </c>
      <c r="E21" s="3">
        <v>25540101102003</v>
      </c>
      <c r="F21" s="3" t="s">
        <v>145</v>
      </c>
      <c r="G21" s="3" t="s">
        <v>250</v>
      </c>
      <c r="H21" s="35" t="s">
        <v>235</v>
      </c>
      <c r="I21" s="3" t="s">
        <v>144</v>
      </c>
      <c r="J21" s="3">
        <v>30</v>
      </c>
      <c r="K21" s="3">
        <v>3</v>
      </c>
      <c r="L21" s="3">
        <v>7</v>
      </c>
      <c r="M21" s="3">
        <v>7</v>
      </c>
      <c r="N21" s="3" t="s">
        <v>251</v>
      </c>
      <c r="O21" s="3">
        <v>4</v>
      </c>
      <c r="P21" s="3">
        <v>3</v>
      </c>
      <c r="Q21" s="3" t="s">
        <v>252</v>
      </c>
      <c r="R21" s="3">
        <v>6</v>
      </c>
      <c r="S21" s="3">
        <v>0</v>
      </c>
      <c r="U21" s="4" t="s">
        <v>253</v>
      </c>
    </row>
    <row r="22" spans="1:21">
      <c r="A22">
        <v>122</v>
      </c>
      <c r="B22" s="2">
        <v>44655.593698136574</v>
      </c>
      <c r="C22" s="3" t="s">
        <v>244</v>
      </c>
      <c r="D22" s="3">
        <v>2566</v>
      </c>
      <c r="E22" s="3">
        <v>25540101102003</v>
      </c>
      <c r="F22" s="3" t="s">
        <v>145</v>
      </c>
      <c r="G22" s="3" t="s">
        <v>254</v>
      </c>
      <c r="H22" s="35" t="s">
        <v>235</v>
      </c>
      <c r="I22" s="3" t="s">
        <v>144</v>
      </c>
      <c r="J22" s="3">
        <v>30</v>
      </c>
      <c r="K22" s="3">
        <v>5</v>
      </c>
      <c r="L22" s="3">
        <v>7</v>
      </c>
      <c r="M22" s="3">
        <v>6</v>
      </c>
      <c r="N22" s="3" t="s">
        <v>255</v>
      </c>
      <c r="O22" s="3">
        <v>5</v>
      </c>
      <c r="P22" s="3">
        <v>2</v>
      </c>
      <c r="Q22" s="3" t="s">
        <v>247</v>
      </c>
      <c r="R22" s="3">
        <v>5</v>
      </c>
      <c r="S22" s="3">
        <v>0</v>
      </c>
      <c r="U22" s="4" t="s">
        <v>256</v>
      </c>
    </row>
    <row r="23" spans="1:21">
      <c r="A23">
        <v>85</v>
      </c>
      <c r="B23" s="2">
        <v>44641.671859120368</v>
      </c>
      <c r="C23" s="3" t="s">
        <v>257</v>
      </c>
      <c r="D23" s="3">
        <v>2566</v>
      </c>
      <c r="E23" s="3">
        <v>25420101100569</v>
      </c>
      <c r="F23" s="3" t="s">
        <v>47</v>
      </c>
      <c r="H23" s="35" t="s">
        <v>235</v>
      </c>
      <c r="I23" s="3" t="s">
        <v>131</v>
      </c>
      <c r="J23" s="3">
        <v>40</v>
      </c>
      <c r="K23" s="3">
        <v>3</v>
      </c>
      <c r="L23" s="3">
        <v>7</v>
      </c>
      <c r="M23" s="3">
        <v>5</v>
      </c>
      <c r="N23" s="3" t="s">
        <v>223</v>
      </c>
      <c r="O23" s="3">
        <v>10</v>
      </c>
      <c r="P23" s="3" t="s">
        <v>223</v>
      </c>
      <c r="Q23" s="3" t="s">
        <v>223</v>
      </c>
      <c r="R23" s="3">
        <v>5</v>
      </c>
      <c r="S23" s="3">
        <v>0</v>
      </c>
      <c r="U23" s="4" t="s">
        <v>258</v>
      </c>
    </row>
    <row r="24" spans="1:21">
      <c r="A24">
        <v>86</v>
      </c>
      <c r="B24" s="2">
        <v>44641.673473657407</v>
      </c>
      <c r="C24" s="3" t="s">
        <v>257</v>
      </c>
      <c r="D24" s="3">
        <v>2566</v>
      </c>
      <c r="E24" s="3">
        <v>25480101107013</v>
      </c>
      <c r="F24" s="3" t="s">
        <v>133</v>
      </c>
      <c r="H24" s="35" t="s">
        <v>235</v>
      </c>
      <c r="I24" s="3" t="s">
        <v>131</v>
      </c>
      <c r="J24" s="3">
        <v>40</v>
      </c>
      <c r="K24" s="3">
        <v>3</v>
      </c>
      <c r="L24" s="3">
        <v>15</v>
      </c>
      <c r="M24" s="3">
        <v>0</v>
      </c>
      <c r="N24" s="3" t="s">
        <v>223</v>
      </c>
      <c r="O24" s="3">
        <v>10</v>
      </c>
      <c r="P24" s="3">
        <v>2</v>
      </c>
      <c r="Q24" s="3" t="s">
        <v>223</v>
      </c>
      <c r="R24" s="3">
        <v>10</v>
      </c>
      <c r="S24" s="3">
        <v>0</v>
      </c>
      <c r="U24" s="4" t="s">
        <v>259</v>
      </c>
    </row>
    <row r="25" spans="1:21">
      <c r="A25">
        <v>87</v>
      </c>
      <c r="B25" s="2">
        <v>44642.44105912037</v>
      </c>
      <c r="C25" s="3" t="s">
        <v>257</v>
      </c>
      <c r="D25" s="3">
        <v>2566</v>
      </c>
      <c r="E25" s="3">
        <v>25500101107623</v>
      </c>
      <c r="F25" s="3" t="s">
        <v>132</v>
      </c>
      <c r="H25" s="35" t="s">
        <v>235</v>
      </c>
      <c r="I25" s="3" t="s">
        <v>131</v>
      </c>
      <c r="J25" s="3">
        <v>60</v>
      </c>
      <c r="K25" s="3">
        <v>10</v>
      </c>
      <c r="L25" s="3">
        <v>5</v>
      </c>
      <c r="M25" s="3">
        <v>5</v>
      </c>
      <c r="N25" s="3" t="s">
        <v>223</v>
      </c>
      <c r="O25" s="3">
        <v>15</v>
      </c>
      <c r="P25" s="3">
        <v>5</v>
      </c>
      <c r="Q25" s="3">
        <v>0</v>
      </c>
      <c r="R25" s="3">
        <v>20</v>
      </c>
      <c r="S25" s="3">
        <v>0</v>
      </c>
      <c r="U25" s="4" t="s">
        <v>260</v>
      </c>
    </row>
    <row r="26" spans="1:21">
      <c r="A26">
        <v>88</v>
      </c>
      <c r="B26" s="2">
        <v>44641.654731875002</v>
      </c>
      <c r="C26" s="3" t="s">
        <v>257</v>
      </c>
      <c r="D26" s="3">
        <v>2566</v>
      </c>
      <c r="E26" s="3">
        <v>25500101106137</v>
      </c>
      <c r="F26" s="3" t="s">
        <v>138</v>
      </c>
      <c r="H26" s="35" t="s">
        <v>235</v>
      </c>
      <c r="I26" s="3" t="s">
        <v>131</v>
      </c>
      <c r="J26" s="3">
        <v>40</v>
      </c>
      <c r="K26" s="3">
        <v>4</v>
      </c>
      <c r="L26" s="3">
        <v>4</v>
      </c>
      <c r="M26" s="3">
        <v>4</v>
      </c>
      <c r="N26" s="3">
        <v>0</v>
      </c>
      <c r="O26" s="3">
        <v>15</v>
      </c>
      <c r="P26" s="3">
        <v>3</v>
      </c>
      <c r="Q26" s="3">
        <v>0</v>
      </c>
      <c r="R26" s="3">
        <v>10</v>
      </c>
      <c r="S26" s="3">
        <v>0</v>
      </c>
      <c r="U26" s="4" t="s">
        <v>261</v>
      </c>
    </row>
    <row r="27" spans="1:21">
      <c r="A27">
        <v>89</v>
      </c>
      <c r="B27" s="2">
        <v>44641.660727766204</v>
      </c>
      <c r="C27" s="3" t="s">
        <v>257</v>
      </c>
      <c r="D27" s="3">
        <v>2566</v>
      </c>
      <c r="E27" s="3">
        <v>25500101106126</v>
      </c>
      <c r="F27" s="3" t="s">
        <v>136</v>
      </c>
      <c r="H27" s="35" t="s">
        <v>235</v>
      </c>
      <c r="I27" s="3" t="s">
        <v>131</v>
      </c>
      <c r="J27" s="3">
        <v>40</v>
      </c>
      <c r="K27" s="3">
        <v>5</v>
      </c>
      <c r="L27" s="3">
        <v>10</v>
      </c>
      <c r="M27" s="3">
        <v>0</v>
      </c>
      <c r="N27" s="3">
        <v>0</v>
      </c>
      <c r="O27" s="3">
        <v>12</v>
      </c>
      <c r="P27" s="3">
        <v>3</v>
      </c>
      <c r="Q27" s="3">
        <v>0</v>
      </c>
      <c r="R27" s="3">
        <v>10</v>
      </c>
      <c r="S27" s="3">
        <v>0</v>
      </c>
      <c r="U27" s="4" t="s">
        <v>262</v>
      </c>
    </row>
    <row r="28" spans="1:21">
      <c r="A28">
        <v>90</v>
      </c>
      <c r="B28" s="2">
        <v>44641.659460497685</v>
      </c>
      <c r="C28" s="3" t="s">
        <v>257</v>
      </c>
      <c r="D28" s="3">
        <v>2566</v>
      </c>
      <c r="E28" s="3">
        <v>25500101106115</v>
      </c>
      <c r="F28" s="3" t="s">
        <v>134</v>
      </c>
      <c r="H28" s="35" t="s">
        <v>235</v>
      </c>
      <c r="I28" s="3" t="s">
        <v>131</v>
      </c>
      <c r="J28" s="3">
        <v>50</v>
      </c>
      <c r="K28" s="3">
        <v>6</v>
      </c>
      <c r="L28" s="3">
        <v>20</v>
      </c>
      <c r="M28" s="3">
        <v>4</v>
      </c>
      <c r="N28" s="3">
        <v>0</v>
      </c>
      <c r="O28" s="3">
        <v>10</v>
      </c>
      <c r="P28" s="3">
        <v>10</v>
      </c>
      <c r="Q28" s="3">
        <v>0</v>
      </c>
      <c r="R28" s="3">
        <v>10</v>
      </c>
      <c r="S28" s="3">
        <v>0</v>
      </c>
      <c r="U28" s="4" t="s">
        <v>263</v>
      </c>
    </row>
    <row r="29" spans="1:21">
      <c r="A29">
        <v>91</v>
      </c>
      <c r="B29" s="2">
        <v>44641.655846076392</v>
      </c>
      <c r="C29" s="3" t="s">
        <v>257</v>
      </c>
      <c r="D29" s="3">
        <v>2566</v>
      </c>
      <c r="E29" s="3">
        <v>25550101103073</v>
      </c>
      <c r="F29" s="3" t="s">
        <v>137</v>
      </c>
      <c r="H29" s="35" t="s">
        <v>235</v>
      </c>
      <c r="I29" s="3" t="s">
        <v>131</v>
      </c>
      <c r="J29" s="3">
        <v>40</v>
      </c>
      <c r="K29" s="3">
        <v>4</v>
      </c>
      <c r="L29" s="3">
        <v>4</v>
      </c>
      <c r="M29" s="3">
        <v>4</v>
      </c>
      <c r="N29" s="3">
        <v>0</v>
      </c>
      <c r="O29" s="3">
        <v>12</v>
      </c>
      <c r="P29" s="3">
        <v>4</v>
      </c>
      <c r="Q29" s="3">
        <v>0</v>
      </c>
      <c r="R29" s="3">
        <v>12</v>
      </c>
      <c r="S29" s="3">
        <v>0</v>
      </c>
      <c r="U29" s="4" t="s">
        <v>264</v>
      </c>
    </row>
    <row r="30" spans="1:21">
      <c r="A30">
        <v>92</v>
      </c>
      <c r="B30" s="2">
        <v>44641.672316111115</v>
      </c>
      <c r="C30" s="3" t="s">
        <v>257</v>
      </c>
      <c r="D30" s="3">
        <v>2566</v>
      </c>
      <c r="E30" s="3">
        <v>25500101112369</v>
      </c>
      <c r="F30" s="3" t="s">
        <v>42</v>
      </c>
      <c r="H30" s="35" t="s">
        <v>235</v>
      </c>
      <c r="I30" s="3" t="s">
        <v>131</v>
      </c>
      <c r="J30" s="3">
        <v>50</v>
      </c>
      <c r="K30" s="3">
        <v>3</v>
      </c>
      <c r="L30" s="3">
        <v>6</v>
      </c>
      <c r="M30" s="3">
        <v>6</v>
      </c>
      <c r="N30" s="3" t="s">
        <v>223</v>
      </c>
      <c r="O30" s="3">
        <v>15</v>
      </c>
      <c r="P30" s="3" t="s">
        <v>223</v>
      </c>
      <c r="Q30" s="3" t="s">
        <v>223</v>
      </c>
      <c r="R30" s="3">
        <v>10</v>
      </c>
      <c r="S30" s="3">
        <v>0</v>
      </c>
      <c r="U30" s="4" t="s">
        <v>265</v>
      </c>
    </row>
    <row r="31" spans="1:21">
      <c r="A31">
        <v>93</v>
      </c>
      <c r="B31" s="2">
        <v>44641.658665555558</v>
      </c>
      <c r="C31" s="3" t="s">
        <v>257</v>
      </c>
      <c r="D31" s="3">
        <v>2566</v>
      </c>
      <c r="E31" s="3">
        <v>25500101108196</v>
      </c>
      <c r="F31" s="3" t="s">
        <v>135</v>
      </c>
      <c r="H31" s="35" t="s">
        <v>235</v>
      </c>
      <c r="I31" s="3" t="s">
        <v>131</v>
      </c>
      <c r="J31" s="3">
        <v>40</v>
      </c>
      <c r="K31" s="3">
        <v>5</v>
      </c>
      <c r="L31" s="3">
        <v>15</v>
      </c>
      <c r="M31" s="3">
        <v>5</v>
      </c>
      <c r="N31" s="3">
        <v>0</v>
      </c>
      <c r="O31" s="3">
        <v>5</v>
      </c>
      <c r="P31" s="3">
        <v>2</v>
      </c>
      <c r="Q31" s="3">
        <v>0</v>
      </c>
      <c r="R31" s="3">
        <v>8</v>
      </c>
      <c r="S31" s="3">
        <v>0</v>
      </c>
      <c r="U31" s="4" t="s">
        <v>266</v>
      </c>
    </row>
    <row r="32" spans="1:21">
      <c r="A32">
        <v>68</v>
      </c>
      <c r="B32" s="2">
        <v>44641.611768414354</v>
      </c>
      <c r="C32" s="3" t="s">
        <v>267</v>
      </c>
      <c r="D32" s="3">
        <v>2566</v>
      </c>
      <c r="E32" s="3">
        <v>25500101106194</v>
      </c>
      <c r="F32" s="3" t="s">
        <v>140</v>
      </c>
      <c r="H32" s="35" t="s">
        <v>235</v>
      </c>
      <c r="I32" s="3" t="s">
        <v>139</v>
      </c>
      <c r="J32" s="3">
        <v>40</v>
      </c>
      <c r="K32" s="3">
        <v>5</v>
      </c>
      <c r="L32" s="3">
        <v>10</v>
      </c>
      <c r="M32" s="3">
        <v>10</v>
      </c>
      <c r="N32" s="3" t="s">
        <v>223</v>
      </c>
      <c r="O32" s="3">
        <v>5</v>
      </c>
      <c r="P32" s="3">
        <v>5</v>
      </c>
      <c r="Q32" s="3" t="s">
        <v>223</v>
      </c>
      <c r="R32" s="3">
        <v>5</v>
      </c>
      <c r="S32" s="3">
        <v>0</v>
      </c>
      <c r="U32" s="4" t="s">
        <v>268</v>
      </c>
    </row>
    <row r="33" spans="1:21">
      <c r="A33">
        <v>69</v>
      </c>
      <c r="B33" s="2">
        <v>44641.666505659727</v>
      </c>
      <c r="C33" s="3" t="s">
        <v>267</v>
      </c>
      <c r="D33" s="3">
        <v>2566</v>
      </c>
      <c r="E33" s="3">
        <v>25500101106227</v>
      </c>
      <c r="F33" s="3" t="s">
        <v>143</v>
      </c>
      <c r="H33" s="35" t="s">
        <v>235</v>
      </c>
      <c r="I33" s="3" t="s">
        <v>139</v>
      </c>
      <c r="J33" s="3">
        <v>60</v>
      </c>
      <c r="K33" s="3">
        <v>10</v>
      </c>
      <c r="L33" s="3">
        <v>17</v>
      </c>
      <c r="M33" s="3">
        <v>10</v>
      </c>
      <c r="N33" s="3" t="s">
        <v>223</v>
      </c>
      <c r="O33" s="3">
        <v>10</v>
      </c>
      <c r="P33" s="3">
        <v>3</v>
      </c>
      <c r="Q33" s="3" t="s">
        <v>223</v>
      </c>
      <c r="R33" s="3">
        <v>10</v>
      </c>
      <c r="S33" s="3">
        <v>0</v>
      </c>
      <c r="U33" s="4" t="s">
        <v>269</v>
      </c>
    </row>
    <row r="34" spans="1:21">
      <c r="A34">
        <v>70</v>
      </c>
      <c r="B34" s="2">
        <v>44641.625524664356</v>
      </c>
      <c r="C34" s="3" t="s">
        <v>267</v>
      </c>
      <c r="D34" s="3">
        <v>2566</v>
      </c>
      <c r="E34" s="3">
        <v>25500101106216</v>
      </c>
      <c r="F34" s="3" t="s">
        <v>141</v>
      </c>
      <c r="H34" s="35" t="s">
        <v>235</v>
      </c>
      <c r="I34" s="3" t="s">
        <v>139</v>
      </c>
      <c r="J34" s="3">
        <v>50</v>
      </c>
      <c r="K34" s="3">
        <v>5</v>
      </c>
      <c r="L34" s="3">
        <v>20</v>
      </c>
      <c r="M34" s="3">
        <v>10</v>
      </c>
      <c r="N34" s="3" t="s">
        <v>223</v>
      </c>
      <c r="O34" s="3">
        <v>5</v>
      </c>
      <c r="P34" s="3">
        <v>5</v>
      </c>
      <c r="Q34" s="3" t="s">
        <v>223</v>
      </c>
      <c r="R34" s="3">
        <v>5</v>
      </c>
      <c r="S34" s="3">
        <v>0</v>
      </c>
      <c r="U34" s="4" t="s">
        <v>270</v>
      </c>
    </row>
    <row r="35" spans="1:21">
      <c r="A35">
        <v>71</v>
      </c>
      <c r="B35" s="2">
        <v>44641.663096550925</v>
      </c>
      <c r="C35" s="3" t="s">
        <v>267</v>
      </c>
      <c r="D35" s="3">
        <v>2566</v>
      </c>
      <c r="E35" s="3">
        <v>25510101106353</v>
      </c>
      <c r="F35" s="3" t="s">
        <v>142</v>
      </c>
      <c r="G35" s="3" t="s">
        <v>271</v>
      </c>
      <c r="H35" s="35" t="s">
        <v>235</v>
      </c>
      <c r="I35" s="3" t="s">
        <v>139</v>
      </c>
      <c r="J35" s="3">
        <v>50</v>
      </c>
      <c r="K35" s="3">
        <v>10</v>
      </c>
      <c r="L35" s="3">
        <v>10</v>
      </c>
      <c r="M35" s="3">
        <v>15</v>
      </c>
      <c r="N35" s="3" t="s">
        <v>223</v>
      </c>
      <c r="O35" s="3">
        <v>5</v>
      </c>
      <c r="P35" s="3">
        <v>5</v>
      </c>
      <c r="Q35" s="3" t="s">
        <v>223</v>
      </c>
      <c r="R35" s="3">
        <v>5</v>
      </c>
      <c r="S35" s="3">
        <v>0</v>
      </c>
      <c r="U35" s="4" t="s">
        <v>272</v>
      </c>
    </row>
    <row r="36" spans="1:21">
      <c r="A36">
        <v>65</v>
      </c>
      <c r="B36" s="2">
        <v>44600.408894525463</v>
      </c>
      <c r="C36" s="3" t="s">
        <v>273</v>
      </c>
      <c r="D36" s="3">
        <v>2566</v>
      </c>
      <c r="E36" s="5" t="s">
        <v>274</v>
      </c>
      <c r="F36" s="3" t="s">
        <v>148</v>
      </c>
      <c r="H36" s="35" t="s">
        <v>235</v>
      </c>
      <c r="I36" s="3" t="s">
        <v>147</v>
      </c>
      <c r="J36" s="3">
        <v>60</v>
      </c>
      <c r="K36" s="3">
        <v>3</v>
      </c>
      <c r="L36" s="3">
        <v>30</v>
      </c>
      <c r="M36" s="3">
        <v>3</v>
      </c>
      <c r="N36" s="3" t="s">
        <v>275</v>
      </c>
      <c r="O36" s="3">
        <v>17</v>
      </c>
      <c r="P36" s="3">
        <v>1</v>
      </c>
      <c r="Q36" s="3" t="s">
        <v>275</v>
      </c>
      <c r="R36" s="3">
        <v>6</v>
      </c>
      <c r="S36" s="3">
        <v>0</v>
      </c>
      <c r="U36" s="4" t="s">
        <v>276</v>
      </c>
    </row>
    <row r="37" spans="1:21">
      <c r="A37">
        <v>66</v>
      </c>
      <c r="B37" s="2">
        <v>44600.408926111108</v>
      </c>
      <c r="C37" s="3" t="s">
        <v>273</v>
      </c>
      <c r="D37" s="3">
        <v>2566</v>
      </c>
      <c r="E37" s="5" t="s">
        <v>277</v>
      </c>
      <c r="F37" s="3" t="s">
        <v>150</v>
      </c>
      <c r="H37" s="35" t="s">
        <v>235</v>
      </c>
      <c r="I37" s="3" t="s">
        <v>147</v>
      </c>
      <c r="J37" s="3">
        <v>60</v>
      </c>
      <c r="K37" s="3">
        <v>3</v>
      </c>
      <c r="L37" s="3">
        <v>30</v>
      </c>
      <c r="M37" s="3">
        <v>3</v>
      </c>
      <c r="N37" s="3" t="s">
        <v>275</v>
      </c>
      <c r="O37" s="3">
        <v>17</v>
      </c>
      <c r="P37" s="3">
        <v>1</v>
      </c>
      <c r="Q37" s="3" t="s">
        <v>275</v>
      </c>
      <c r="R37" s="3">
        <v>6</v>
      </c>
      <c r="S37" s="3">
        <v>0</v>
      </c>
      <c r="U37" s="4" t="s">
        <v>278</v>
      </c>
    </row>
    <row r="38" spans="1:21">
      <c r="A38">
        <v>67</v>
      </c>
      <c r="B38" s="2">
        <v>44600.411268287033</v>
      </c>
      <c r="C38" s="3" t="s">
        <v>273</v>
      </c>
      <c r="D38" s="3">
        <v>2566</v>
      </c>
      <c r="E38" s="5" t="s">
        <v>279</v>
      </c>
      <c r="F38" s="3" t="s">
        <v>149</v>
      </c>
      <c r="H38" s="35" t="s">
        <v>235</v>
      </c>
      <c r="I38" s="3" t="s">
        <v>147</v>
      </c>
      <c r="J38" s="3">
        <v>60</v>
      </c>
      <c r="K38" s="3">
        <v>3</v>
      </c>
      <c r="L38" s="3">
        <v>30</v>
      </c>
      <c r="M38" s="3">
        <v>3</v>
      </c>
      <c r="N38" s="3" t="s">
        <v>275</v>
      </c>
      <c r="O38" s="3">
        <v>17</v>
      </c>
      <c r="P38" s="3">
        <v>1</v>
      </c>
      <c r="Q38" s="3" t="s">
        <v>275</v>
      </c>
      <c r="R38" s="3">
        <v>6</v>
      </c>
      <c r="S38" s="3">
        <v>0</v>
      </c>
      <c r="U38" s="4" t="s">
        <v>280</v>
      </c>
    </row>
    <row r="39" spans="1:21">
      <c r="A39">
        <v>54</v>
      </c>
      <c r="B39" s="2">
        <v>44679.43586795139</v>
      </c>
      <c r="C39" s="3" t="s">
        <v>281</v>
      </c>
      <c r="D39" s="3">
        <v>2566</v>
      </c>
      <c r="E39" s="3">
        <v>25540101101992</v>
      </c>
      <c r="F39" s="3" t="s">
        <v>152</v>
      </c>
      <c r="H39" s="35" t="s">
        <v>235</v>
      </c>
      <c r="I39" s="3" t="s">
        <v>151</v>
      </c>
      <c r="J39" s="3">
        <v>240</v>
      </c>
      <c r="K39" s="3">
        <v>24</v>
      </c>
      <c r="L39" s="3">
        <v>12</v>
      </c>
      <c r="M39" s="3">
        <v>12</v>
      </c>
      <c r="N39" s="3" t="s">
        <v>223</v>
      </c>
      <c r="O39" s="3">
        <v>96</v>
      </c>
      <c r="P39" s="3">
        <v>24</v>
      </c>
      <c r="Q39" s="3" t="s">
        <v>223</v>
      </c>
      <c r="R39" s="3">
        <v>72</v>
      </c>
      <c r="S39" s="3">
        <v>0</v>
      </c>
      <c r="U39" s="4" t="s">
        <v>282</v>
      </c>
    </row>
    <row r="40" spans="1:21">
      <c r="A40">
        <v>34</v>
      </c>
      <c r="B40" s="2">
        <v>44648.677073344908</v>
      </c>
      <c r="C40" s="3" t="s">
        <v>283</v>
      </c>
      <c r="D40" s="3">
        <v>2566</v>
      </c>
      <c r="E40" s="3">
        <v>25510101105249</v>
      </c>
      <c r="F40" s="3" t="s">
        <v>124</v>
      </c>
      <c r="H40" s="35" t="s">
        <v>235</v>
      </c>
      <c r="I40" s="3" t="s">
        <v>115</v>
      </c>
      <c r="J40" s="3">
        <v>50</v>
      </c>
      <c r="K40" s="3">
        <v>15</v>
      </c>
      <c r="L40" s="3">
        <v>10</v>
      </c>
      <c r="M40" s="3">
        <v>5</v>
      </c>
      <c r="N40" s="3" t="s">
        <v>223</v>
      </c>
      <c r="O40" s="3">
        <v>15</v>
      </c>
      <c r="P40" s="3" t="s">
        <v>223</v>
      </c>
      <c r="Q40" s="3" t="s">
        <v>223</v>
      </c>
      <c r="R40" s="3">
        <v>5</v>
      </c>
      <c r="S40" s="3">
        <v>0</v>
      </c>
      <c r="U40" s="4" t="s">
        <v>284</v>
      </c>
    </row>
    <row r="41" spans="1:21">
      <c r="A41">
        <v>35</v>
      </c>
      <c r="B41" s="2">
        <v>44648.675959664353</v>
      </c>
      <c r="C41" s="3" t="s">
        <v>283</v>
      </c>
      <c r="D41" s="3">
        <v>2566</v>
      </c>
      <c r="E41" s="3">
        <v>25490101104145</v>
      </c>
      <c r="F41" s="3" t="s">
        <v>125</v>
      </c>
      <c r="H41" s="35" t="s">
        <v>235</v>
      </c>
      <c r="I41" s="3" t="s">
        <v>115</v>
      </c>
      <c r="J41" s="3">
        <v>50</v>
      </c>
      <c r="K41" s="3">
        <v>5</v>
      </c>
      <c r="L41" s="3">
        <v>10</v>
      </c>
      <c r="M41" s="3">
        <v>5</v>
      </c>
      <c r="N41" s="3" t="s">
        <v>223</v>
      </c>
      <c r="O41" s="3">
        <v>15</v>
      </c>
      <c r="P41" s="3" t="s">
        <v>223</v>
      </c>
      <c r="Q41" s="3" t="s">
        <v>223</v>
      </c>
      <c r="R41" s="3">
        <v>15</v>
      </c>
      <c r="S41" s="3">
        <v>0</v>
      </c>
      <c r="U41" s="4" t="s">
        <v>285</v>
      </c>
    </row>
    <row r="42" spans="1:21">
      <c r="A42">
        <v>36</v>
      </c>
      <c r="B42" s="2">
        <v>44648.662044837962</v>
      </c>
      <c r="C42" s="3" t="s">
        <v>283</v>
      </c>
      <c r="D42" s="3">
        <v>2566</v>
      </c>
      <c r="E42" s="3">
        <v>25520101105757</v>
      </c>
      <c r="F42" s="3" t="s">
        <v>118</v>
      </c>
      <c r="H42" s="35" t="s">
        <v>235</v>
      </c>
      <c r="I42" s="3" t="s">
        <v>115</v>
      </c>
      <c r="J42" s="3">
        <v>50</v>
      </c>
      <c r="K42" s="3">
        <v>5</v>
      </c>
      <c r="L42" s="3">
        <v>15</v>
      </c>
      <c r="M42" s="3">
        <v>10</v>
      </c>
      <c r="N42" s="3" t="s">
        <v>223</v>
      </c>
      <c r="O42" s="3">
        <v>5</v>
      </c>
      <c r="P42" s="3" t="s">
        <v>223</v>
      </c>
      <c r="Q42" s="3" t="s">
        <v>223</v>
      </c>
      <c r="R42" s="3">
        <v>15</v>
      </c>
      <c r="S42" s="3">
        <v>0</v>
      </c>
      <c r="U42" s="4" t="s">
        <v>286</v>
      </c>
    </row>
    <row r="43" spans="1:21">
      <c r="A43">
        <v>37</v>
      </c>
      <c r="B43" s="2">
        <v>44648.678127511579</v>
      </c>
      <c r="C43" s="3" t="s">
        <v>283</v>
      </c>
      <c r="D43" s="3">
        <v>2566</v>
      </c>
      <c r="E43" s="3">
        <v>25520101105779</v>
      </c>
      <c r="F43" s="3" t="s">
        <v>127</v>
      </c>
      <c r="H43" s="35" t="s">
        <v>235</v>
      </c>
      <c r="I43" s="3" t="s">
        <v>115</v>
      </c>
      <c r="J43" s="3">
        <v>50</v>
      </c>
      <c r="K43" s="3">
        <v>10</v>
      </c>
      <c r="L43" s="3">
        <v>15</v>
      </c>
      <c r="M43" s="3">
        <v>5</v>
      </c>
      <c r="N43" s="3" t="s">
        <v>223</v>
      </c>
      <c r="O43" s="3">
        <v>10</v>
      </c>
      <c r="P43" s="3" t="s">
        <v>223</v>
      </c>
      <c r="Q43" s="3" t="s">
        <v>223</v>
      </c>
      <c r="R43" s="3">
        <v>10</v>
      </c>
      <c r="S43" s="3">
        <v>0</v>
      </c>
      <c r="U43" s="4" t="s">
        <v>287</v>
      </c>
    </row>
    <row r="44" spans="1:21">
      <c r="A44">
        <v>38</v>
      </c>
      <c r="B44" s="2">
        <v>44648.687399317132</v>
      </c>
      <c r="C44" s="3" t="s">
        <v>283</v>
      </c>
      <c r="D44" s="3">
        <v>2566</v>
      </c>
      <c r="E44" s="3">
        <v>25540101102126</v>
      </c>
      <c r="F44" s="3" t="s">
        <v>93</v>
      </c>
      <c r="H44" s="35" t="s">
        <v>235</v>
      </c>
      <c r="I44" s="3" t="s">
        <v>115</v>
      </c>
      <c r="J44" s="3">
        <v>50</v>
      </c>
      <c r="K44" s="3">
        <v>15</v>
      </c>
      <c r="L44" s="3">
        <v>0</v>
      </c>
      <c r="M44" s="3">
        <v>15</v>
      </c>
      <c r="N44" s="3" t="s">
        <v>223</v>
      </c>
      <c r="O44" s="3">
        <v>15</v>
      </c>
      <c r="P44" s="3" t="s">
        <v>223</v>
      </c>
      <c r="Q44" s="3" t="s">
        <v>223</v>
      </c>
      <c r="R44" s="3">
        <v>15</v>
      </c>
      <c r="S44" s="3">
        <v>0</v>
      </c>
      <c r="U44" s="4" t="s">
        <v>288</v>
      </c>
    </row>
    <row r="45" spans="1:21">
      <c r="A45">
        <v>39</v>
      </c>
      <c r="B45" s="2">
        <v>44648.665441412042</v>
      </c>
      <c r="C45" s="3" t="s">
        <v>283</v>
      </c>
      <c r="D45" s="3">
        <v>2566</v>
      </c>
      <c r="E45" s="3">
        <v>25510101104799</v>
      </c>
      <c r="F45" s="3" t="s">
        <v>91</v>
      </c>
      <c r="H45" s="35" t="s">
        <v>235</v>
      </c>
      <c r="I45" s="3" t="s">
        <v>115</v>
      </c>
      <c r="J45" s="3">
        <v>50</v>
      </c>
      <c r="K45" s="3">
        <v>10</v>
      </c>
      <c r="L45" s="3">
        <v>13</v>
      </c>
      <c r="M45" s="3">
        <v>2</v>
      </c>
      <c r="N45" s="3" t="s">
        <v>223</v>
      </c>
      <c r="O45" s="3">
        <v>15</v>
      </c>
      <c r="P45" s="3" t="s">
        <v>223</v>
      </c>
      <c r="Q45" s="3" t="s">
        <v>223</v>
      </c>
      <c r="R45" s="3">
        <v>10</v>
      </c>
      <c r="S45" s="3">
        <v>0</v>
      </c>
      <c r="U45" s="4" t="s">
        <v>289</v>
      </c>
    </row>
    <row r="46" spans="1:21">
      <c r="A46">
        <v>40</v>
      </c>
      <c r="B46" s="2">
        <v>44648.676618206024</v>
      </c>
      <c r="C46" s="3" t="s">
        <v>283</v>
      </c>
      <c r="D46" s="3">
        <v>2566</v>
      </c>
      <c r="E46" s="3">
        <v>25520101105149</v>
      </c>
      <c r="F46" s="3" t="s">
        <v>120</v>
      </c>
      <c r="H46" s="35" t="s">
        <v>235</v>
      </c>
      <c r="I46" s="3" t="s">
        <v>115</v>
      </c>
      <c r="J46" s="3">
        <v>50</v>
      </c>
      <c r="K46" s="3">
        <v>10</v>
      </c>
      <c r="L46" s="3">
        <v>15</v>
      </c>
      <c r="M46" s="3">
        <v>5</v>
      </c>
      <c r="N46" s="3" t="s">
        <v>223</v>
      </c>
      <c r="O46" s="3">
        <v>15</v>
      </c>
      <c r="P46" s="3" t="s">
        <v>223</v>
      </c>
      <c r="Q46" s="3" t="s">
        <v>223</v>
      </c>
      <c r="R46" s="3">
        <v>5</v>
      </c>
      <c r="S46" s="3">
        <v>0</v>
      </c>
      <c r="U46" s="4" t="s">
        <v>290</v>
      </c>
    </row>
    <row r="47" spans="1:21">
      <c r="A47">
        <v>41</v>
      </c>
      <c r="B47" s="2">
        <v>44648.669293587962</v>
      </c>
      <c r="C47" s="3" t="s">
        <v>283</v>
      </c>
      <c r="D47" s="3">
        <v>2566</v>
      </c>
      <c r="E47" s="3">
        <v>25520101105151</v>
      </c>
      <c r="F47" s="3" t="s">
        <v>122</v>
      </c>
      <c r="H47" s="35" t="s">
        <v>235</v>
      </c>
      <c r="I47" s="3" t="s">
        <v>115</v>
      </c>
      <c r="J47" s="3">
        <v>50</v>
      </c>
      <c r="K47" s="3">
        <v>10</v>
      </c>
      <c r="L47" s="3">
        <v>15</v>
      </c>
      <c r="M47" s="3">
        <v>10</v>
      </c>
      <c r="N47" s="3" t="s">
        <v>223</v>
      </c>
      <c r="O47" s="3">
        <v>10</v>
      </c>
      <c r="P47" s="3" t="s">
        <v>223</v>
      </c>
      <c r="Q47" s="3" t="s">
        <v>223</v>
      </c>
      <c r="R47" s="3">
        <v>5</v>
      </c>
      <c r="S47" s="3">
        <v>0</v>
      </c>
      <c r="U47" s="4" t="s">
        <v>291</v>
      </c>
    </row>
    <row r="48" spans="1:21">
      <c r="A48">
        <v>42</v>
      </c>
      <c r="B48" s="2">
        <v>44648.67742010417</v>
      </c>
      <c r="C48" s="3" t="s">
        <v>283</v>
      </c>
      <c r="D48" s="3">
        <v>2566</v>
      </c>
      <c r="E48" s="3">
        <v>25520101105162</v>
      </c>
      <c r="F48" s="3" t="s">
        <v>126</v>
      </c>
      <c r="H48" s="35" t="s">
        <v>235</v>
      </c>
      <c r="I48" s="3" t="s">
        <v>115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U48" s="4" t="s">
        <v>292</v>
      </c>
    </row>
    <row r="49" spans="1:21">
      <c r="A49">
        <v>43</v>
      </c>
      <c r="B49" s="2">
        <v>44648.668434305553</v>
      </c>
      <c r="C49" s="3" t="s">
        <v>283</v>
      </c>
      <c r="D49" s="3">
        <v>2566</v>
      </c>
      <c r="E49" s="3">
        <v>25520101105173</v>
      </c>
      <c r="F49" s="3" t="s">
        <v>121</v>
      </c>
      <c r="H49" s="35" t="s">
        <v>235</v>
      </c>
      <c r="I49" s="3" t="s">
        <v>115</v>
      </c>
      <c r="J49" s="3">
        <v>50</v>
      </c>
      <c r="K49" s="3">
        <v>15</v>
      </c>
      <c r="L49" s="3">
        <v>10</v>
      </c>
      <c r="M49" s="3">
        <v>5</v>
      </c>
      <c r="N49" s="3" t="s">
        <v>223</v>
      </c>
      <c r="O49" s="3">
        <v>10</v>
      </c>
      <c r="P49" s="3" t="s">
        <v>223</v>
      </c>
      <c r="Q49" s="3" t="s">
        <v>223</v>
      </c>
      <c r="R49" s="3">
        <v>10</v>
      </c>
      <c r="S49" s="3">
        <v>0</v>
      </c>
      <c r="U49" s="4" t="s">
        <v>293</v>
      </c>
    </row>
    <row r="50" spans="1:21">
      <c r="A50">
        <v>44</v>
      </c>
      <c r="B50" s="2">
        <v>44648.664729872689</v>
      </c>
      <c r="C50" s="3" t="s">
        <v>283</v>
      </c>
      <c r="D50" s="3">
        <v>2566</v>
      </c>
      <c r="E50" s="3">
        <v>25500101106159</v>
      </c>
      <c r="F50" s="3" t="s">
        <v>119</v>
      </c>
      <c r="H50" s="35" t="s">
        <v>235</v>
      </c>
      <c r="I50" s="3" t="s">
        <v>115</v>
      </c>
      <c r="J50" s="3">
        <v>50</v>
      </c>
      <c r="K50" s="3">
        <v>10</v>
      </c>
      <c r="L50" s="3">
        <v>15</v>
      </c>
      <c r="M50" s="3">
        <v>10</v>
      </c>
      <c r="N50" s="3" t="s">
        <v>223</v>
      </c>
      <c r="O50" s="3">
        <v>15</v>
      </c>
      <c r="P50" s="3" t="s">
        <v>223</v>
      </c>
      <c r="Q50" s="3" t="s">
        <v>223</v>
      </c>
      <c r="R50" s="3">
        <v>10</v>
      </c>
      <c r="S50" s="3">
        <v>0</v>
      </c>
      <c r="U50" s="4" t="s">
        <v>294</v>
      </c>
    </row>
    <row r="51" spans="1:21">
      <c r="A51">
        <v>45</v>
      </c>
      <c r="B51" s="2">
        <v>44648.678494930558</v>
      </c>
      <c r="C51" s="3" t="s">
        <v>283</v>
      </c>
      <c r="D51" s="3">
        <v>2566</v>
      </c>
      <c r="E51" s="3">
        <v>25480101106067</v>
      </c>
      <c r="F51" s="3" t="s">
        <v>128</v>
      </c>
      <c r="H51" s="35" t="s">
        <v>235</v>
      </c>
      <c r="I51" s="3" t="s">
        <v>115</v>
      </c>
      <c r="J51" s="3">
        <v>50</v>
      </c>
      <c r="K51" s="3">
        <v>10</v>
      </c>
      <c r="L51" s="3">
        <v>15</v>
      </c>
      <c r="M51" s="3">
        <v>5</v>
      </c>
      <c r="N51" s="3" t="s">
        <v>223</v>
      </c>
      <c r="O51" s="3">
        <v>10</v>
      </c>
      <c r="P51" s="3" t="s">
        <v>223</v>
      </c>
      <c r="Q51" s="3" t="s">
        <v>223</v>
      </c>
      <c r="R51" s="3">
        <v>10</v>
      </c>
      <c r="S51" s="3">
        <v>0</v>
      </c>
      <c r="U51" s="4" t="s">
        <v>295</v>
      </c>
    </row>
    <row r="52" spans="1:21">
      <c r="A52">
        <v>46</v>
      </c>
      <c r="B52" s="2">
        <v>44648.659891261574</v>
      </c>
      <c r="C52" s="3" t="s">
        <v>283</v>
      </c>
      <c r="D52" s="3">
        <v>2566</v>
      </c>
      <c r="E52" s="3">
        <v>25520101105724</v>
      </c>
      <c r="F52" s="3" t="s">
        <v>116</v>
      </c>
      <c r="H52" s="35" t="s">
        <v>235</v>
      </c>
      <c r="I52" s="3" t="s">
        <v>115</v>
      </c>
      <c r="J52" s="3">
        <v>50</v>
      </c>
      <c r="K52" s="3">
        <v>5</v>
      </c>
      <c r="L52" s="3">
        <v>15</v>
      </c>
      <c r="M52" s="3">
        <v>5</v>
      </c>
      <c r="N52" s="3" t="s">
        <v>223</v>
      </c>
      <c r="O52" s="3">
        <v>20</v>
      </c>
      <c r="P52" s="3" t="s">
        <v>223</v>
      </c>
      <c r="Q52" s="3" t="s">
        <v>223</v>
      </c>
      <c r="R52" s="3">
        <v>5</v>
      </c>
      <c r="S52" s="3">
        <v>0</v>
      </c>
      <c r="U52" s="4" t="s">
        <v>296</v>
      </c>
    </row>
    <row r="53" spans="1:21">
      <c r="A53">
        <v>47</v>
      </c>
      <c r="B53" s="2">
        <v>44648.679080671296</v>
      </c>
      <c r="C53" s="3" t="s">
        <v>283</v>
      </c>
      <c r="D53" s="3">
        <v>2566</v>
      </c>
      <c r="E53" s="3">
        <v>25540101103149</v>
      </c>
      <c r="F53" s="3" t="s">
        <v>130</v>
      </c>
      <c r="H53" s="35" t="s">
        <v>235</v>
      </c>
      <c r="I53" s="3" t="s">
        <v>115</v>
      </c>
      <c r="J53" s="3">
        <v>50</v>
      </c>
      <c r="K53" s="3">
        <v>15</v>
      </c>
      <c r="L53" s="3">
        <v>0</v>
      </c>
      <c r="M53" s="3">
        <v>5</v>
      </c>
      <c r="N53" s="3" t="s">
        <v>223</v>
      </c>
      <c r="O53" s="3">
        <v>20</v>
      </c>
      <c r="P53" s="3" t="s">
        <v>223</v>
      </c>
      <c r="Q53" s="3" t="s">
        <v>223</v>
      </c>
      <c r="R53" s="3">
        <v>10</v>
      </c>
      <c r="S53" s="3">
        <v>0</v>
      </c>
      <c r="U53" s="4" t="s">
        <v>297</v>
      </c>
    </row>
    <row r="54" spans="1:21">
      <c r="A54">
        <v>48</v>
      </c>
      <c r="B54" s="2">
        <v>44648.684144976854</v>
      </c>
      <c r="C54" s="3" t="s">
        <v>283</v>
      </c>
      <c r="D54" s="3">
        <v>2566</v>
      </c>
      <c r="E54" s="3">
        <v>25480101106023</v>
      </c>
      <c r="F54" s="3" t="s">
        <v>59</v>
      </c>
      <c r="G54" s="3" t="s">
        <v>298</v>
      </c>
      <c r="H54" s="35" t="s">
        <v>235</v>
      </c>
      <c r="I54" s="3" t="s">
        <v>115</v>
      </c>
      <c r="J54" s="3">
        <v>50</v>
      </c>
      <c r="K54" s="3">
        <v>5</v>
      </c>
      <c r="L54" s="3">
        <v>20</v>
      </c>
      <c r="M54" s="3">
        <v>5</v>
      </c>
      <c r="N54" s="3" t="s">
        <v>223</v>
      </c>
      <c r="O54" s="3">
        <v>10</v>
      </c>
      <c r="P54" s="3" t="s">
        <v>223</v>
      </c>
      <c r="Q54" s="3" t="s">
        <v>223</v>
      </c>
      <c r="R54" s="3">
        <v>10</v>
      </c>
      <c r="S54" s="3">
        <v>0</v>
      </c>
      <c r="U54" s="4" t="s">
        <v>299</v>
      </c>
    </row>
    <row r="55" spans="1:21">
      <c r="A55">
        <v>49</v>
      </c>
      <c r="B55" s="2">
        <v>44648.679464189816</v>
      </c>
      <c r="C55" s="3" t="s">
        <v>283</v>
      </c>
      <c r="D55" s="3">
        <v>2566</v>
      </c>
      <c r="E55" s="3">
        <v>25490101111571</v>
      </c>
      <c r="F55" s="3" t="s">
        <v>129</v>
      </c>
      <c r="H55" s="35" t="s">
        <v>235</v>
      </c>
      <c r="I55" s="3" t="s">
        <v>115</v>
      </c>
      <c r="J55" s="3">
        <v>50</v>
      </c>
      <c r="K55" s="3">
        <v>5</v>
      </c>
      <c r="L55" s="3">
        <v>15</v>
      </c>
      <c r="M55" s="3">
        <v>10</v>
      </c>
      <c r="N55" s="3" t="s">
        <v>223</v>
      </c>
      <c r="O55" s="3">
        <v>10</v>
      </c>
      <c r="P55" s="3" t="s">
        <v>223</v>
      </c>
      <c r="Q55" s="3" t="s">
        <v>223</v>
      </c>
      <c r="R55" s="3">
        <v>10</v>
      </c>
      <c r="S55" s="3">
        <v>0</v>
      </c>
      <c r="U55" s="4" t="s">
        <v>300</v>
      </c>
    </row>
    <row r="56" spans="1:21">
      <c r="A56">
        <v>50</v>
      </c>
      <c r="B56" s="2">
        <v>44648.670409664352</v>
      </c>
      <c r="C56" s="3" t="s">
        <v>283</v>
      </c>
      <c r="D56" s="3">
        <v>2566</v>
      </c>
      <c r="E56" s="3">
        <v>25520101105184</v>
      </c>
      <c r="F56" s="3" t="s">
        <v>123</v>
      </c>
      <c r="G56" s="3" t="s">
        <v>301</v>
      </c>
      <c r="H56" s="35" t="s">
        <v>235</v>
      </c>
      <c r="I56" s="3" t="s">
        <v>115</v>
      </c>
      <c r="J56" s="3">
        <v>25</v>
      </c>
      <c r="K56" s="3">
        <v>5</v>
      </c>
      <c r="L56" s="3">
        <v>5</v>
      </c>
      <c r="M56" s="3">
        <v>3</v>
      </c>
      <c r="N56" s="3" t="s">
        <v>223</v>
      </c>
      <c r="O56" s="3">
        <v>5</v>
      </c>
      <c r="P56" s="3" t="s">
        <v>223</v>
      </c>
      <c r="Q56" s="3" t="s">
        <v>223</v>
      </c>
      <c r="R56" s="3">
        <v>7</v>
      </c>
      <c r="S56" s="3">
        <v>0</v>
      </c>
      <c r="U56" s="4" t="s">
        <v>302</v>
      </c>
    </row>
    <row r="57" spans="1:21">
      <c r="A57">
        <v>51</v>
      </c>
      <c r="B57" s="2">
        <v>44648.660836192124</v>
      </c>
      <c r="C57" s="3" t="s">
        <v>283</v>
      </c>
      <c r="D57" s="3">
        <v>2566</v>
      </c>
      <c r="E57" s="3">
        <v>25510101106364</v>
      </c>
      <c r="F57" s="3" t="s">
        <v>117</v>
      </c>
      <c r="H57" s="35" t="s">
        <v>235</v>
      </c>
      <c r="I57" s="3" t="s">
        <v>115</v>
      </c>
      <c r="J57" s="3">
        <v>50</v>
      </c>
      <c r="K57" s="3">
        <v>5</v>
      </c>
      <c r="L57" s="3">
        <v>10</v>
      </c>
      <c r="M57" s="3">
        <v>5</v>
      </c>
      <c r="N57" s="3" t="s">
        <v>223</v>
      </c>
      <c r="O57" s="3">
        <v>20</v>
      </c>
      <c r="P57" s="3" t="s">
        <v>223</v>
      </c>
      <c r="Q57" s="3" t="s">
        <v>223</v>
      </c>
      <c r="R57" s="3">
        <v>10</v>
      </c>
      <c r="S57" s="3">
        <v>0</v>
      </c>
      <c r="U57" s="4" t="s">
        <v>303</v>
      </c>
    </row>
    <row r="58" spans="1:21">
      <c r="A58">
        <v>52</v>
      </c>
      <c r="B58" s="2">
        <v>44648.659166261576</v>
      </c>
      <c r="C58" s="3" t="s">
        <v>283</v>
      </c>
      <c r="D58" s="3">
        <v>2566</v>
      </c>
      <c r="E58" s="3">
        <v>25480101106023</v>
      </c>
      <c r="F58" s="3" t="s">
        <v>59</v>
      </c>
      <c r="G58" s="3" t="s">
        <v>304</v>
      </c>
      <c r="H58" s="35" t="s">
        <v>235</v>
      </c>
      <c r="I58" s="3" t="s">
        <v>115</v>
      </c>
      <c r="J58" s="3">
        <v>50</v>
      </c>
      <c r="K58" s="3">
        <v>5</v>
      </c>
      <c r="L58" s="3">
        <v>20</v>
      </c>
      <c r="M58" s="3">
        <v>5</v>
      </c>
      <c r="N58" s="3" t="s">
        <v>223</v>
      </c>
      <c r="O58" s="3">
        <v>10</v>
      </c>
      <c r="P58" s="3" t="s">
        <v>223</v>
      </c>
      <c r="Q58" s="3" t="s">
        <v>223</v>
      </c>
      <c r="R58" s="3">
        <v>10</v>
      </c>
      <c r="S58" s="3">
        <v>0</v>
      </c>
      <c r="U58" s="4" t="s">
        <v>305</v>
      </c>
    </row>
    <row r="59" spans="1:21">
      <c r="A59">
        <v>53</v>
      </c>
      <c r="B59" s="2">
        <v>44648.672635439812</v>
      </c>
      <c r="C59" s="3" t="s">
        <v>283</v>
      </c>
      <c r="D59" s="3">
        <v>2566</v>
      </c>
      <c r="E59" s="3">
        <v>25520101105184</v>
      </c>
      <c r="F59" s="3" t="s">
        <v>123</v>
      </c>
      <c r="G59" s="3" t="s">
        <v>306</v>
      </c>
      <c r="H59" s="35" t="s">
        <v>235</v>
      </c>
      <c r="I59" s="3" t="s">
        <v>115</v>
      </c>
      <c r="J59" s="3">
        <v>25</v>
      </c>
      <c r="K59" s="3">
        <v>5</v>
      </c>
      <c r="L59" s="3">
        <v>5</v>
      </c>
      <c r="M59" s="3">
        <v>3</v>
      </c>
      <c r="N59" s="3" t="s">
        <v>223</v>
      </c>
      <c r="O59" s="3">
        <v>5</v>
      </c>
      <c r="P59" s="3" t="s">
        <v>223</v>
      </c>
      <c r="Q59" s="3" t="s">
        <v>223</v>
      </c>
      <c r="R59" s="3">
        <v>7</v>
      </c>
      <c r="S59" s="3">
        <v>0</v>
      </c>
      <c r="U59" s="4" t="s">
        <v>307</v>
      </c>
    </row>
    <row r="60" spans="1:21">
      <c r="A60">
        <v>17</v>
      </c>
      <c r="B60" s="2">
        <v>44692.699905648144</v>
      </c>
      <c r="C60" s="3" t="s">
        <v>308</v>
      </c>
      <c r="D60" s="3">
        <v>2566</v>
      </c>
      <c r="E60" s="3">
        <v>25550101105683</v>
      </c>
      <c r="F60" s="3" t="s">
        <v>154</v>
      </c>
      <c r="H60" s="35" t="s">
        <v>235</v>
      </c>
      <c r="I60" s="3" t="s">
        <v>153</v>
      </c>
      <c r="J60" s="3">
        <v>70</v>
      </c>
      <c r="K60" s="3">
        <v>0</v>
      </c>
      <c r="L60" s="3">
        <v>0</v>
      </c>
      <c r="M60" s="3">
        <v>0</v>
      </c>
      <c r="N60" s="3" t="s">
        <v>223</v>
      </c>
      <c r="O60" s="3">
        <v>40</v>
      </c>
      <c r="P60" s="3" t="s">
        <v>223</v>
      </c>
      <c r="Q60" s="3" t="s">
        <v>223</v>
      </c>
      <c r="R60" s="3">
        <v>30</v>
      </c>
      <c r="S60" s="3">
        <v>0</v>
      </c>
      <c r="U60" s="4" t="s">
        <v>309</v>
      </c>
    </row>
    <row r="61" spans="1:21">
      <c r="A61">
        <v>152</v>
      </c>
      <c r="B61" s="2">
        <v>44638.407463645832</v>
      </c>
      <c r="C61" s="3" t="s">
        <v>310</v>
      </c>
      <c r="D61" s="3">
        <v>2566</v>
      </c>
      <c r="E61" s="3">
        <v>25480101103751</v>
      </c>
      <c r="F61" s="3" t="s">
        <v>169</v>
      </c>
      <c r="H61" s="35" t="s">
        <v>311</v>
      </c>
      <c r="I61" s="3" t="s">
        <v>166</v>
      </c>
      <c r="J61" s="3">
        <v>60</v>
      </c>
      <c r="K61" s="3">
        <v>21</v>
      </c>
      <c r="L61" s="3">
        <v>12</v>
      </c>
      <c r="M61" s="3">
        <v>0</v>
      </c>
      <c r="N61" s="3">
        <v>0</v>
      </c>
      <c r="O61" s="3">
        <v>18</v>
      </c>
      <c r="P61" s="3">
        <v>0</v>
      </c>
      <c r="Q61" s="3">
        <v>0</v>
      </c>
      <c r="R61" s="3">
        <v>9</v>
      </c>
      <c r="S61" s="3">
        <v>0</v>
      </c>
      <c r="U61" s="4" t="s">
        <v>312</v>
      </c>
    </row>
    <row r="62" spans="1:21">
      <c r="A62">
        <v>153</v>
      </c>
      <c r="B62" s="2">
        <v>44638.406233344911</v>
      </c>
      <c r="C62" s="3" t="s">
        <v>310</v>
      </c>
      <c r="D62" s="3">
        <v>2566</v>
      </c>
      <c r="E62" s="3">
        <v>25510101105205</v>
      </c>
      <c r="F62" s="3" t="s">
        <v>167</v>
      </c>
      <c r="H62" s="35" t="s">
        <v>311</v>
      </c>
      <c r="I62" s="3" t="s">
        <v>166</v>
      </c>
      <c r="J62" s="3">
        <v>80</v>
      </c>
      <c r="K62" s="3">
        <v>28</v>
      </c>
      <c r="L62" s="3">
        <v>16</v>
      </c>
      <c r="M62" s="3">
        <v>0</v>
      </c>
      <c r="N62" s="3">
        <v>0</v>
      </c>
      <c r="O62" s="3">
        <v>24</v>
      </c>
      <c r="P62" s="3">
        <v>0</v>
      </c>
      <c r="Q62" s="3">
        <v>0</v>
      </c>
      <c r="R62" s="3">
        <v>12</v>
      </c>
      <c r="S62" s="3">
        <v>0</v>
      </c>
      <c r="U62" s="4" t="s">
        <v>313</v>
      </c>
    </row>
    <row r="63" spans="1:21">
      <c r="A63">
        <v>154</v>
      </c>
      <c r="B63" s="2">
        <v>44638.406934108796</v>
      </c>
      <c r="C63" s="3" t="s">
        <v>310</v>
      </c>
      <c r="D63" s="3">
        <v>2566</v>
      </c>
      <c r="E63" s="3">
        <v>25520101105713</v>
      </c>
      <c r="F63" s="3" t="s">
        <v>168</v>
      </c>
      <c r="H63" s="35" t="s">
        <v>311</v>
      </c>
      <c r="I63" s="3" t="s">
        <v>166</v>
      </c>
      <c r="J63" s="3">
        <v>40</v>
      </c>
      <c r="K63" s="3">
        <v>14</v>
      </c>
      <c r="L63" s="3">
        <v>8</v>
      </c>
      <c r="M63" s="3">
        <v>0</v>
      </c>
      <c r="N63" s="3">
        <v>0</v>
      </c>
      <c r="O63" s="3">
        <v>12</v>
      </c>
      <c r="P63" s="3">
        <v>0</v>
      </c>
      <c r="Q63" s="3">
        <v>0</v>
      </c>
      <c r="R63" s="3">
        <v>6</v>
      </c>
      <c r="S63" s="3">
        <v>0</v>
      </c>
      <c r="U63" s="4" t="s">
        <v>314</v>
      </c>
    </row>
    <row r="64" spans="1:21">
      <c r="A64">
        <v>100</v>
      </c>
      <c r="B64" s="2">
        <v>44636.571561643519</v>
      </c>
      <c r="C64" s="3" t="s">
        <v>315</v>
      </c>
      <c r="D64" s="3">
        <v>2566</v>
      </c>
      <c r="E64" s="3">
        <v>25410101100399</v>
      </c>
      <c r="F64" s="3" t="s">
        <v>164</v>
      </c>
      <c r="H64" s="35" t="s">
        <v>311</v>
      </c>
      <c r="I64" s="3" t="s">
        <v>163</v>
      </c>
      <c r="J64" s="3">
        <v>150</v>
      </c>
      <c r="K64" s="3">
        <v>15</v>
      </c>
      <c r="L64" s="3">
        <v>60</v>
      </c>
      <c r="M64" s="3">
        <v>22</v>
      </c>
      <c r="N64" s="3" t="s">
        <v>316</v>
      </c>
      <c r="O64" s="3">
        <v>23</v>
      </c>
      <c r="P64" s="3">
        <v>7</v>
      </c>
      <c r="Q64" s="3" t="s">
        <v>317</v>
      </c>
      <c r="R64" s="3">
        <v>23</v>
      </c>
      <c r="S64" s="3">
        <v>0</v>
      </c>
      <c r="U64" s="4" t="s">
        <v>318</v>
      </c>
    </row>
    <row r="65" spans="1:21">
      <c r="A65">
        <v>101</v>
      </c>
      <c r="B65" s="2">
        <v>44636.599695856479</v>
      </c>
      <c r="C65" s="3" t="s">
        <v>315</v>
      </c>
      <c r="D65" s="3">
        <v>2566</v>
      </c>
      <c r="E65" s="3">
        <v>25540101101981</v>
      </c>
      <c r="F65" s="3" t="s">
        <v>165</v>
      </c>
      <c r="G65" s="3" t="s">
        <v>319</v>
      </c>
      <c r="H65" s="35" t="s">
        <v>311</v>
      </c>
      <c r="I65" s="3" t="s">
        <v>163</v>
      </c>
      <c r="J65" s="3">
        <v>40</v>
      </c>
      <c r="K65" s="3">
        <v>4</v>
      </c>
      <c r="L65" s="3">
        <v>16</v>
      </c>
      <c r="M65" s="3">
        <v>6</v>
      </c>
      <c r="N65" s="3" t="s">
        <v>320</v>
      </c>
      <c r="O65" s="3">
        <v>6</v>
      </c>
      <c r="P65" s="3">
        <v>2</v>
      </c>
      <c r="Q65" s="3" t="s">
        <v>321</v>
      </c>
      <c r="R65" s="3">
        <v>6</v>
      </c>
      <c r="S65" s="3">
        <v>0</v>
      </c>
      <c r="U65" s="4" t="s">
        <v>322</v>
      </c>
    </row>
    <row r="66" spans="1:21">
      <c r="A66">
        <v>102</v>
      </c>
      <c r="B66" s="2">
        <v>44636.602312361108</v>
      </c>
      <c r="C66" s="3" t="s">
        <v>315</v>
      </c>
      <c r="D66" s="3">
        <v>2566</v>
      </c>
      <c r="E66" s="3">
        <v>25540101101981</v>
      </c>
      <c r="F66" s="3" t="s">
        <v>165</v>
      </c>
      <c r="G66" s="3" t="s">
        <v>323</v>
      </c>
      <c r="H66" s="35" t="s">
        <v>311</v>
      </c>
      <c r="I66" s="3" t="s">
        <v>163</v>
      </c>
      <c r="J66" s="3">
        <v>35</v>
      </c>
      <c r="K66" s="3">
        <v>4</v>
      </c>
      <c r="L66" s="3">
        <v>14</v>
      </c>
      <c r="M66" s="3">
        <v>5</v>
      </c>
      <c r="N66" s="3" t="s">
        <v>324</v>
      </c>
      <c r="O66" s="3">
        <v>5</v>
      </c>
      <c r="P66" s="3">
        <v>2</v>
      </c>
      <c r="Q66" s="3" t="s">
        <v>325</v>
      </c>
      <c r="R66" s="3">
        <v>5</v>
      </c>
      <c r="S66" s="3">
        <v>0</v>
      </c>
      <c r="U66" s="4" t="s">
        <v>326</v>
      </c>
    </row>
    <row r="67" spans="1:21">
      <c r="A67">
        <v>103</v>
      </c>
      <c r="B67" s="2">
        <v>44636.607432175922</v>
      </c>
      <c r="C67" s="3" t="s">
        <v>315</v>
      </c>
      <c r="D67" s="3">
        <v>2566</v>
      </c>
      <c r="E67" s="3">
        <v>25540101101981</v>
      </c>
      <c r="F67" s="3" t="s">
        <v>165</v>
      </c>
      <c r="G67" s="3" t="s">
        <v>327</v>
      </c>
      <c r="H67" s="35" t="s">
        <v>311</v>
      </c>
      <c r="I67" s="3" t="s">
        <v>163</v>
      </c>
      <c r="J67" s="3">
        <v>35</v>
      </c>
      <c r="K67" s="3">
        <v>4</v>
      </c>
      <c r="L67" s="3">
        <v>14</v>
      </c>
      <c r="M67" s="3">
        <v>5</v>
      </c>
      <c r="N67" s="3" t="s">
        <v>324</v>
      </c>
      <c r="O67" s="3">
        <v>5</v>
      </c>
      <c r="P67" s="3">
        <v>2</v>
      </c>
      <c r="Q67" s="3" t="s">
        <v>325</v>
      </c>
      <c r="R67" s="3">
        <v>5</v>
      </c>
      <c r="S67" s="3">
        <v>0</v>
      </c>
      <c r="U67" s="4" t="s">
        <v>328</v>
      </c>
    </row>
    <row r="68" spans="1:21" s="31" customFormat="1">
      <c r="A68">
        <v>104</v>
      </c>
      <c r="B68" s="2">
        <v>44636.609378182868</v>
      </c>
      <c r="C68" s="3" t="s">
        <v>315</v>
      </c>
      <c r="D68" s="3">
        <v>2566</v>
      </c>
      <c r="E68" s="3">
        <v>25540101101981</v>
      </c>
      <c r="F68" s="3" t="s">
        <v>165</v>
      </c>
      <c r="G68" s="3" t="s">
        <v>329</v>
      </c>
      <c r="H68" s="35" t="s">
        <v>311</v>
      </c>
      <c r="I68" s="3" t="s">
        <v>163</v>
      </c>
      <c r="J68" s="3">
        <v>40</v>
      </c>
      <c r="K68" s="3">
        <v>4</v>
      </c>
      <c r="L68" s="3">
        <v>16</v>
      </c>
      <c r="M68" s="3">
        <v>6</v>
      </c>
      <c r="N68" s="3" t="s">
        <v>330</v>
      </c>
      <c r="O68" s="3">
        <v>6</v>
      </c>
      <c r="P68" s="3">
        <v>2</v>
      </c>
      <c r="Q68" s="3" t="s">
        <v>331</v>
      </c>
      <c r="R68" s="3">
        <v>6</v>
      </c>
      <c r="S68" s="3">
        <v>0</v>
      </c>
      <c r="T68"/>
      <c r="U68" s="4" t="s">
        <v>332</v>
      </c>
    </row>
    <row r="69" spans="1:21">
      <c r="A69">
        <v>12</v>
      </c>
      <c r="B69" s="2">
        <v>44641.428746712962</v>
      </c>
      <c r="C69" s="3" t="s">
        <v>333</v>
      </c>
      <c r="D69" s="3">
        <v>2566</v>
      </c>
      <c r="E69" s="3">
        <v>25470101101746</v>
      </c>
      <c r="F69" s="3" t="s">
        <v>160</v>
      </c>
      <c r="H69" s="35" t="s">
        <v>311</v>
      </c>
      <c r="I69" s="3" t="s">
        <v>159</v>
      </c>
      <c r="J69" s="3">
        <v>40</v>
      </c>
      <c r="K69" s="3">
        <v>10</v>
      </c>
      <c r="L69" s="3">
        <v>14</v>
      </c>
      <c r="M69" s="3">
        <v>0</v>
      </c>
      <c r="N69" s="3">
        <v>0</v>
      </c>
      <c r="O69" s="3">
        <v>12</v>
      </c>
      <c r="P69" s="3">
        <v>0</v>
      </c>
      <c r="Q69" s="3">
        <v>0</v>
      </c>
      <c r="R69" s="3">
        <v>4</v>
      </c>
      <c r="S69" s="3">
        <v>0</v>
      </c>
      <c r="U69" s="4" t="s">
        <v>334</v>
      </c>
    </row>
    <row r="70" spans="1:21">
      <c r="A70">
        <v>13</v>
      </c>
      <c r="B70" s="2">
        <v>44641.427887013888</v>
      </c>
      <c r="C70" s="3" t="s">
        <v>333</v>
      </c>
      <c r="D70" s="3">
        <v>2566</v>
      </c>
      <c r="E70" s="3">
        <v>25620101100118</v>
      </c>
      <c r="F70" s="3" t="s">
        <v>162</v>
      </c>
      <c r="H70" s="35" t="s">
        <v>311</v>
      </c>
      <c r="I70" s="3" t="s">
        <v>159</v>
      </c>
      <c r="J70" s="3">
        <v>40</v>
      </c>
      <c r="K70" s="3">
        <v>10</v>
      </c>
      <c r="L70" s="3">
        <v>14</v>
      </c>
      <c r="M70" s="3">
        <v>0</v>
      </c>
      <c r="N70" s="3">
        <v>0</v>
      </c>
      <c r="O70" s="3">
        <v>12</v>
      </c>
      <c r="P70" s="3">
        <v>0</v>
      </c>
      <c r="Q70" s="3">
        <v>0</v>
      </c>
      <c r="R70" s="3">
        <v>4</v>
      </c>
      <c r="S70" s="3">
        <v>0</v>
      </c>
      <c r="U70" s="4" t="s">
        <v>335</v>
      </c>
    </row>
    <row r="71" spans="1:21">
      <c r="A71">
        <v>14</v>
      </c>
      <c r="B71" s="2">
        <v>44641.429253761569</v>
      </c>
      <c r="C71" s="3" t="s">
        <v>333</v>
      </c>
      <c r="D71" s="3">
        <v>2566</v>
      </c>
      <c r="E71" s="3">
        <v>25530101100358</v>
      </c>
      <c r="F71" s="3" t="s">
        <v>161</v>
      </c>
      <c r="H71" s="35" t="s">
        <v>311</v>
      </c>
      <c r="I71" s="3" t="s">
        <v>159</v>
      </c>
      <c r="J71" s="3">
        <v>40</v>
      </c>
      <c r="K71" s="3">
        <v>10</v>
      </c>
      <c r="L71" s="3">
        <v>14</v>
      </c>
      <c r="M71" s="3">
        <v>0</v>
      </c>
      <c r="N71" s="3">
        <v>0</v>
      </c>
      <c r="O71" s="3">
        <v>12</v>
      </c>
      <c r="P71" s="3">
        <v>0</v>
      </c>
      <c r="Q71" s="3">
        <v>0</v>
      </c>
      <c r="R71" s="3">
        <v>4</v>
      </c>
      <c r="S71" s="3">
        <v>0</v>
      </c>
      <c r="U71" s="4" t="s">
        <v>336</v>
      </c>
    </row>
    <row r="72" spans="1:21">
      <c r="A72">
        <v>1</v>
      </c>
      <c r="B72" s="2">
        <v>44634.5822146875</v>
      </c>
      <c r="C72" s="3" t="s">
        <v>337</v>
      </c>
      <c r="D72" s="3">
        <v>2566</v>
      </c>
      <c r="E72" s="3">
        <v>25480101103547</v>
      </c>
      <c r="F72" s="3" t="s">
        <v>156</v>
      </c>
      <c r="H72" s="35" t="s">
        <v>311</v>
      </c>
      <c r="I72" s="3" t="s">
        <v>155</v>
      </c>
      <c r="J72" s="3">
        <v>100</v>
      </c>
      <c r="K72" s="3">
        <v>50</v>
      </c>
      <c r="L72" s="3">
        <v>0</v>
      </c>
      <c r="M72" s="3">
        <v>0</v>
      </c>
      <c r="N72" s="3" t="s">
        <v>223</v>
      </c>
      <c r="O72" s="3">
        <v>30</v>
      </c>
      <c r="P72" s="3">
        <v>0</v>
      </c>
      <c r="Q72" s="3" t="s">
        <v>223</v>
      </c>
      <c r="R72" s="3">
        <v>20</v>
      </c>
      <c r="S72" s="3">
        <v>0</v>
      </c>
      <c r="U72" s="4" t="s">
        <v>338</v>
      </c>
    </row>
    <row r="73" spans="1:21">
      <c r="A73">
        <v>2</v>
      </c>
      <c r="B73" s="2">
        <v>44634.574636666672</v>
      </c>
      <c r="C73" s="3" t="s">
        <v>337</v>
      </c>
      <c r="D73" s="3">
        <v>2566</v>
      </c>
      <c r="E73" s="3">
        <v>25490101103379</v>
      </c>
      <c r="F73" s="3" t="s">
        <v>157</v>
      </c>
      <c r="H73" s="35" t="s">
        <v>311</v>
      </c>
      <c r="I73" s="3" t="s">
        <v>155</v>
      </c>
      <c r="J73" s="3">
        <v>100</v>
      </c>
      <c r="K73" s="3">
        <v>50</v>
      </c>
      <c r="L73" s="3">
        <v>0</v>
      </c>
      <c r="M73" s="3">
        <v>0</v>
      </c>
      <c r="N73" s="3" t="s">
        <v>223</v>
      </c>
      <c r="O73" s="3">
        <v>30</v>
      </c>
      <c r="P73" s="3">
        <v>0</v>
      </c>
      <c r="Q73" s="3" t="s">
        <v>223</v>
      </c>
      <c r="R73" s="3">
        <v>20</v>
      </c>
      <c r="S73" s="3">
        <v>0</v>
      </c>
      <c r="U73" s="4" t="s">
        <v>339</v>
      </c>
    </row>
    <row r="74" spans="1:21">
      <c r="A74">
        <v>3</v>
      </c>
      <c r="B74" s="2">
        <v>44634.575204502311</v>
      </c>
      <c r="C74" s="3" t="s">
        <v>337</v>
      </c>
      <c r="D74" s="3">
        <v>2566</v>
      </c>
      <c r="E74" s="3">
        <v>25610101100026</v>
      </c>
      <c r="F74" s="3" t="s">
        <v>158</v>
      </c>
      <c r="H74" s="35" t="s">
        <v>311</v>
      </c>
      <c r="I74" s="3" t="s">
        <v>155</v>
      </c>
      <c r="J74" s="3">
        <v>50</v>
      </c>
      <c r="K74" s="3">
        <v>25</v>
      </c>
      <c r="L74" s="3">
        <v>0</v>
      </c>
      <c r="M74" s="3">
        <v>0</v>
      </c>
      <c r="N74" s="3" t="s">
        <v>223</v>
      </c>
      <c r="O74" s="3">
        <v>15</v>
      </c>
      <c r="P74" s="3">
        <v>0</v>
      </c>
      <c r="Q74" s="3" t="s">
        <v>223</v>
      </c>
      <c r="R74" s="3">
        <v>10</v>
      </c>
      <c r="S74" s="3">
        <v>0</v>
      </c>
      <c r="U74" s="4" t="s">
        <v>340</v>
      </c>
    </row>
    <row r="75" spans="1:21">
      <c r="A75">
        <v>155</v>
      </c>
      <c r="B75" s="2">
        <v>44708.484516793978</v>
      </c>
      <c r="C75" s="3" t="s">
        <v>341</v>
      </c>
      <c r="D75" s="3">
        <v>2566</v>
      </c>
      <c r="E75" s="3">
        <v>25500101104721</v>
      </c>
      <c r="F75" s="3" t="s">
        <v>185</v>
      </c>
      <c r="H75" s="35" t="s">
        <v>342</v>
      </c>
      <c r="I75" s="3" t="s">
        <v>182</v>
      </c>
      <c r="J75" s="3">
        <v>220</v>
      </c>
      <c r="K75" s="3">
        <v>0</v>
      </c>
      <c r="L75" s="3">
        <v>0</v>
      </c>
      <c r="M75" s="3">
        <v>60</v>
      </c>
      <c r="N75" s="3" t="s">
        <v>343</v>
      </c>
      <c r="O75" s="3">
        <v>45</v>
      </c>
      <c r="P75" s="3">
        <v>20</v>
      </c>
      <c r="Q75" s="3" t="s">
        <v>223</v>
      </c>
      <c r="R75" s="3">
        <v>45</v>
      </c>
      <c r="S75" s="3">
        <v>0</v>
      </c>
      <c r="U75" s="4" t="s">
        <v>344</v>
      </c>
    </row>
    <row r="76" spans="1:21">
      <c r="A76">
        <v>156</v>
      </c>
      <c r="B76" s="2">
        <v>44645.421972812503</v>
      </c>
      <c r="C76" s="3" t="s">
        <v>341</v>
      </c>
      <c r="D76" s="3">
        <v>2566</v>
      </c>
      <c r="E76" s="3">
        <v>25630101100036</v>
      </c>
      <c r="F76" s="3" t="s">
        <v>183</v>
      </c>
      <c r="H76" s="35" t="s">
        <v>342</v>
      </c>
      <c r="I76" s="3" t="s">
        <v>182</v>
      </c>
      <c r="J76" s="3">
        <v>60</v>
      </c>
      <c r="K76" s="3">
        <v>0</v>
      </c>
      <c r="L76" s="3">
        <v>0</v>
      </c>
      <c r="M76" s="3">
        <v>24</v>
      </c>
      <c r="N76" s="3" t="s">
        <v>343</v>
      </c>
      <c r="O76" s="3">
        <v>18</v>
      </c>
      <c r="P76" s="3">
        <v>0</v>
      </c>
      <c r="Q76" s="3" t="s">
        <v>223</v>
      </c>
      <c r="R76" s="3">
        <v>18</v>
      </c>
      <c r="S76" s="3">
        <v>0</v>
      </c>
      <c r="U76" s="4" t="s">
        <v>345</v>
      </c>
    </row>
    <row r="77" spans="1:21">
      <c r="A77">
        <v>157</v>
      </c>
      <c r="B77" s="2">
        <v>44645.425442962965</v>
      </c>
      <c r="C77" s="3" t="s">
        <v>341</v>
      </c>
      <c r="D77" s="3">
        <v>2566</v>
      </c>
      <c r="E77" s="3" t="s">
        <v>346</v>
      </c>
      <c r="F77" s="3" t="s">
        <v>184</v>
      </c>
      <c r="H77" s="35" t="s">
        <v>342</v>
      </c>
      <c r="I77" s="3" t="s">
        <v>182</v>
      </c>
      <c r="J77" s="3">
        <v>60</v>
      </c>
      <c r="K77" s="3">
        <v>0</v>
      </c>
      <c r="L77" s="3">
        <v>0</v>
      </c>
      <c r="M77" s="3">
        <v>24</v>
      </c>
      <c r="N77" s="3" t="s">
        <v>343</v>
      </c>
      <c r="O77" s="3">
        <v>18</v>
      </c>
      <c r="P77" s="3">
        <v>0</v>
      </c>
      <c r="Q77" s="3" t="s">
        <v>223</v>
      </c>
      <c r="R77" s="3">
        <v>18</v>
      </c>
      <c r="S77" s="3">
        <v>0</v>
      </c>
      <c r="U77" s="4" t="s">
        <v>347</v>
      </c>
    </row>
    <row r="78" spans="1:21">
      <c r="A78">
        <v>149</v>
      </c>
      <c r="B78" s="2">
        <v>44708.481889097224</v>
      </c>
      <c r="C78" s="3" t="s">
        <v>341</v>
      </c>
      <c r="D78" s="3">
        <v>2566</v>
      </c>
      <c r="E78" s="3">
        <v>25490101106272</v>
      </c>
      <c r="F78" s="3" t="s">
        <v>188</v>
      </c>
      <c r="H78" s="35" t="s">
        <v>342</v>
      </c>
      <c r="I78" s="3" t="s">
        <v>186</v>
      </c>
      <c r="J78" s="3">
        <v>80</v>
      </c>
      <c r="K78" s="3">
        <v>0</v>
      </c>
      <c r="L78" s="3">
        <v>0</v>
      </c>
      <c r="M78" s="3">
        <v>15</v>
      </c>
      <c r="N78" s="3" t="s">
        <v>343</v>
      </c>
      <c r="O78" s="3">
        <v>20</v>
      </c>
      <c r="P78" s="3">
        <v>0</v>
      </c>
      <c r="Q78" s="3" t="s">
        <v>223</v>
      </c>
      <c r="R78" s="3">
        <v>15</v>
      </c>
      <c r="S78" s="3">
        <v>0</v>
      </c>
      <c r="U78" s="4" t="s">
        <v>348</v>
      </c>
    </row>
    <row r="79" spans="1:21">
      <c r="A79">
        <v>150</v>
      </c>
      <c r="B79" s="2">
        <v>44708.482134953709</v>
      </c>
      <c r="C79" s="3" t="s">
        <v>341</v>
      </c>
      <c r="D79" s="3">
        <v>2566</v>
      </c>
      <c r="E79" s="3">
        <v>25510101105216</v>
      </c>
      <c r="F79" s="3" t="s">
        <v>189</v>
      </c>
      <c r="H79" s="35" t="s">
        <v>342</v>
      </c>
      <c r="I79" s="3" t="s">
        <v>186</v>
      </c>
      <c r="J79" s="3">
        <v>80</v>
      </c>
      <c r="K79" s="3">
        <v>0</v>
      </c>
      <c r="L79" s="3">
        <v>0</v>
      </c>
      <c r="M79" s="3">
        <v>15</v>
      </c>
      <c r="N79" s="3" t="s">
        <v>343</v>
      </c>
      <c r="O79" s="3">
        <v>20</v>
      </c>
      <c r="P79" s="3">
        <v>0</v>
      </c>
      <c r="Q79" s="3" t="s">
        <v>223</v>
      </c>
      <c r="R79" s="3">
        <v>15</v>
      </c>
      <c r="S79" s="3">
        <v>0</v>
      </c>
      <c r="U79" s="4" t="s">
        <v>349</v>
      </c>
    </row>
    <row r="80" spans="1:21">
      <c r="A80">
        <v>151</v>
      </c>
      <c r="B80" s="2">
        <v>44708.481657881945</v>
      </c>
      <c r="C80" s="3" t="s">
        <v>341</v>
      </c>
      <c r="D80" s="3">
        <v>2566</v>
      </c>
      <c r="E80" s="3">
        <v>25500101108196</v>
      </c>
      <c r="F80" s="3" t="s">
        <v>187</v>
      </c>
      <c r="H80" s="35" t="s">
        <v>342</v>
      </c>
      <c r="I80" s="3" t="s">
        <v>186</v>
      </c>
      <c r="J80" s="3">
        <v>60</v>
      </c>
      <c r="K80" s="3">
        <v>0</v>
      </c>
      <c r="L80" s="3">
        <v>0</v>
      </c>
      <c r="M80" s="3">
        <v>12</v>
      </c>
      <c r="N80" s="3" t="s">
        <v>343</v>
      </c>
      <c r="O80" s="3">
        <v>16</v>
      </c>
      <c r="P80" s="3">
        <v>0</v>
      </c>
      <c r="Q80" s="3" t="s">
        <v>223</v>
      </c>
      <c r="R80" s="3">
        <v>12</v>
      </c>
      <c r="S80" s="3">
        <v>0</v>
      </c>
      <c r="U80" s="4" t="s">
        <v>350</v>
      </c>
    </row>
    <row r="81" spans="1:21">
      <c r="A81">
        <v>128</v>
      </c>
      <c r="B81" s="2">
        <v>44659.633066423616</v>
      </c>
      <c r="C81" s="3" t="s">
        <v>341</v>
      </c>
      <c r="D81" s="3">
        <v>2566</v>
      </c>
      <c r="E81" s="3">
        <v>25530101102507</v>
      </c>
      <c r="F81" s="3" t="s">
        <v>180</v>
      </c>
      <c r="H81" s="35" t="s">
        <v>342</v>
      </c>
      <c r="I81" s="3" t="s">
        <v>177</v>
      </c>
      <c r="J81" s="3">
        <v>120</v>
      </c>
      <c r="K81" s="3">
        <v>0</v>
      </c>
      <c r="L81" s="3">
        <v>0</v>
      </c>
      <c r="M81" s="3">
        <v>36</v>
      </c>
      <c r="N81" s="3" t="s">
        <v>343</v>
      </c>
      <c r="O81" s="3">
        <v>48</v>
      </c>
      <c r="P81" s="3">
        <v>0</v>
      </c>
      <c r="Q81" s="3" t="s">
        <v>223</v>
      </c>
      <c r="R81" s="3">
        <v>36</v>
      </c>
      <c r="S81" s="3">
        <v>0</v>
      </c>
      <c r="U81" s="4" t="s">
        <v>351</v>
      </c>
    </row>
    <row r="82" spans="1:21">
      <c r="A82">
        <v>129</v>
      </c>
      <c r="B82" s="2">
        <v>44708.482895752313</v>
      </c>
      <c r="C82" s="3" t="s">
        <v>341</v>
      </c>
      <c r="D82" s="3">
        <v>2566</v>
      </c>
      <c r="E82" s="3">
        <v>25570101101883</v>
      </c>
      <c r="F82" s="3" t="s">
        <v>67</v>
      </c>
      <c r="H82" s="35" t="s">
        <v>342</v>
      </c>
      <c r="I82" s="3" t="s">
        <v>177</v>
      </c>
      <c r="J82" s="3">
        <v>110</v>
      </c>
      <c r="K82" s="3">
        <v>0</v>
      </c>
      <c r="L82" s="3">
        <v>0</v>
      </c>
      <c r="M82" s="3">
        <v>30</v>
      </c>
      <c r="N82" s="3" t="s">
        <v>343</v>
      </c>
      <c r="O82" s="3">
        <v>40</v>
      </c>
      <c r="P82" s="3">
        <v>0</v>
      </c>
      <c r="Q82" s="3" t="s">
        <v>223</v>
      </c>
      <c r="R82" s="3">
        <v>30</v>
      </c>
      <c r="S82" s="3">
        <v>0</v>
      </c>
      <c r="U82" s="4" t="s">
        <v>352</v>
      </c>
    </row>
    <row r="83" spans="1:21">
      <c r="A83">
        <v>130</v>
      </c>
      <c r="B83" s="2">
        <v>44708.482687268523</v>
      </c>
      <c r="C83" s="3" t="s">
        <v>341</v>
      </c>
      <c r="D83" s="3">
        <v>2566</v>
      </c>
      <c r="E83" s="3">
        <v>25510101105161</v>
      </c>
      <c r="F83" s="3" t="s">
        <v>178</v>
      </c>
      <c r="H83" s="35" t="s">
        <v>342</v>
      </c>
      <c r="I83" s="3" t="s">
        <v>177</v>
      </c>
      <c r="J83" s="3">
        <v>110</v>
      </c>
      <c r="K83" s="3">
        <v>0</v>
      </c>
      <c r="L83" s="3">
        <v>0</v>
      </c>
      <c r="M83" s="3">
        <v>30</v>
      </c>
      <c r="N83" s="3" t="s">
        <v>343</v>
      </c>
      <c r="O83" s="3">
        <v>40</v>
      </c>
      <c r="P83" s="3">
        <v>0</v>
      </c>
      <c r="Q83" s="3" t="s">
        <v>223</v>
      </c>
      <c r="R83" s="3">
        <v>30</v>
      </c>
      <c r="S83" s="3">
        <v>0</v>
      </c>
      <c r="U83" s="4" t="s">
        <v>353</v>
      </c>
    </row>
    <row r="84" spans="1:21">
      <c r="A84">
        <v>131</v>
      </c>
      <c r="B84" s="2">
        <v>44708.483189027778</v>
      </c>
      <c r="C84" s="3" t="s">
        <v>341</v>
      </c>
      <c r="D84" s="3">
        <v>2566</v>
      </c>
      <c r="E84" s="3">
        <v>25510101105183</v>
      </c>
      <c r="F84" s="3" t="s">
        <v>181</v>
      </c>
      <c r="H84" s="35" t="s">
        <v>342</v>
      </c>
      <c r="I84" s="3" t="s">
        <v>177</v>
      </c>
      <c r="J84" s="3">
        <v>110</v>
      </c>
      <c r="K84" s="3">
        <v>0</v>
      </c>
      <c r="L84" s="3">
        <v>0</v>
      </c>
      <c r="M84" s="3">
        <v>21</v>
      </c>
      <c r="N84" s="3" t="s">
        <v>343</v>
      </c>
      <c r="O84" s="3">
        <v>28</v>
      </c>
      <c r="P84" s="3">
        <v>0</v>
      </c>
      <c r="Q84" s="3" t="s">
        <v>223</v>
      </c>
      <c r="R84" s="3">
        <v>21</v>
      </c>
      <c r="S84" s="3">
        <v>0</v>
      </c>
      <c r="U84" s="4" t="s">
        <v>354</v>
      </c>
    </row>
    <row r="85" spans="1:21">
      <c r="A85">
        <v>132</v>
      </c>
      <c r="B85" s="2">
        <v>44708.483509305559</v>
      </c>
      <c r="C85" s="3" t="s">
        <v>341</v>
      </c>
      <c r="D85" s="3">
        <v>2566</v>
      </c>
      <c r="E85" s="3">
        <v>25540101103072</v>
      </c>
      <c r="F85" s="3" t="s">
        <v>179</v>
      </c>
      <c r="H85" s="35" t="s">
        <v>342</v>
      </c>
      <c r="I85" s="3" t="s">
        <v>177</v>
      </c>
      <c r="J85" s="3">
        <v>110</v>
      </c>
      <c r="K85" s="3">
        <v>0</v>
      </c>
      <c r="L85" s="3">
        <v>0</v>
      </c>
      <c r="M85" s="3">
        <v>21</v>
      </c>
      <c r="N85" s="3" t="s">
        <v>343</v>
      </c>
      <c r="O85" s="3">
        <v>28</v>
      </c>
      <c r="P85" s="3">
        <v>0</v>
      </c>
      <c r="Q85" s="3">
        <v>0</v>
      </c>
      <c r="R85" s="3">
        <v>21</v>
      </c>
      <c r="S85" s="3">
        <v>0</v>
      </c>
      <c r="U85" s="4" t="s">
        <v>355</v>
      </c>
    </row>
    <row r="86" spans="1:21">
      <c r="A86">
        <v>94</v>
      </c>
      <c r="B86" s="2">
        <v>44708.478618391207</v>
      </c>
      <c r="C86" s="3" t="s">
        <v>341</v>
      </c>
      <c r="D86" s="3">
        <v>2566</v>
      </c>
      <c r="E86" s="3">
        <v>25530101100358</v>
      </c>
      <c r="F86" s="3" t="s">
        <v>174</v>
      </c>
      <c r="H86" s="35" t="s">
        <v>342</v>
      </c>
      <c r="I86" s="3" t="s">
        <v>170</v>
      </c>
      <c r="J86" s="3">
        <v>60</v>
      </c>
      <c r="K86" s="3">
        <v>0</v>
      </c>
      <c r="L86" s="3">
        <v>0</v>
      </c>
      <c r="M86" s="3">
        <v>12</v>
      </c>
      <c r="N86" s="3" t="s">
        <v>343</v>
      </c>
      <c r="O86" s="3">
        <v>16</v>
      </c>
      <c r="P86" s="3">
        <v>0</v>
      </c>
      <c r="Q86" s="3">
        <v>0</v>
      </c>
      <c r="R86" s="3">
        <v>12</v>
      </c>
      <c r="S86" s="3">
        <v>0</v>
      </c>
      <c r="U86" s="4" t="s">
        <v>356</v>
      </c>
    </row>
    <row r="87" spans="1:21">
      <c r="A87">
        <v>95</v>
      </c>
      <c r="B87" s="2">
        <v>44708.470547418983</v>
      </c>
      <c r="C87" s="3" t="s">
        <v>341</v>
      </c>
      <c r="D87" s="3">
        <v>2566</v>
      </c>
      <c r="E87" s="3">
        <v>25560101101375</v>
      </c>
      <c r="F87" s="3" t="s">
        <v>176</v>
      </c>
      <c r="H87" s="35" t="s">
        <v>342</v>
      </c>
      <c r="I87" s="3" t="s">
        <v>170</v>
      </c>
      <c r="J87" s="3">
        <v>60</v>
      </c>
      <c r="K87" s="3">
        <v>0</v>
      </c>
      <c r="L87" s="3">
        <v>0</v>
      </c>
      <c r="M87" s="3">
        <v>15</v>
      </c>
      <c r="N87" s="3" t="s">
        <v>343</v>
      </c>
      <c r="O87" s="3">
        <v>20</v>
      </c>
      <c r="P87" s="3">
        <v>0</v>
      </c>
      <c r="Q87" s="3" t="s">
        <v>223</v>
      </c>
      <c r="R87" s="3">
        <v>15</v>
      </c>
      <c r="S87" s="3">
        <v>0</v>
      </c>
      <c r="U87" s="4" t="s">
        <v>357</v>
      </c>
    </row>
    <row r="88" spans="1:21">
      <c r="A88">
        <v>96</v>
      </c>
      <c r="B88" s="2">
        <v>44708.470285370371</v>
      </c>
      <c r="C88" s="3" t="s">
        <v>341</v>
      </c>
      <c r="D88" s="3">
        <v>2566</v>
      </c>
      <c r="E88" s="3">
        <v>25510101105227</v>
      </c>
      <c r="F88" s="3" t="s">
        <v>171</v>
      </c>
      <c r="H88" s="35" t="s">
        <v>342</v>
      </c>
      <c r="I88" s="3" t="s">
        <v>170</v>
      </c>
      <c r="J88" s="3">
        <v>60</v>
      </c>
      <c r="K88" s="3">
        <v>0</v>
      </c>
      <c r="L88" s="3">
        <v>0</v>
      </c>
      <c r="M88" s="3">
        <v>15</v>
      </c>
      <c r="N88" s="3" t="s">
        <v>343</v>
      </c>
      <c r="O88" s="3">
        <v>20</v>
      </c>
      <c r="P88" s="3">
        <v>0</v>
      </c>
      <c r="Q88" s="3" t="s">
        <v>223</v>
      </c>
      <c r="R88" s="3">
        <v>15</v>
      </c>
      <c r="S88" s="3">
        <v>0</v>
      </c>
      <c r="U88" s="4" t="s">
        <v>358</v>
      </c>
    </row>
    <row r="89" spans="1:21">
      <c r="A89">
        <v>97</v>
      </c>
      <c r="B89" s="2">
        <v>44708.469867222222</v>
      </c>
      <c r="C89" s="3" t="s">
        <v>341</v>
      </c>
      <c r="D89" s="3">
        <v>2566</v>
      </c>
      <c r="E89" s="3">
        <v>25510101106331</v>
      </c>
      <c r="F89" s="3" t="s">
        <v>172</v>
      </c>
      <c r="H89" s="35" t="s">
        <v>342</v>
      </c>
      <c r="I89" s="3" t="s">
        <v>170</v>
      </c>
      <c r="J89" s="3">
        <v>80</v>
      </c>
      <c r="K89" s="3">
        <v>0</v>
      </c>
      <c r="L89" s="3">
        <v>0</v>
      </c>
      <c r="M89" s="3">
        <v>15</v>
      </c>
      <c r="N89" s="3" t="s">
        <v>343</v>
      </c>
      <c r="O89" s="3">
        <v>20</v>
      </c>
      <c r="P89" s="3">
        <v>0</v>
      </c>
      <c r="Q89" s="3" t="s">
        <v>223</v>
      </c>
      <c r="R89" s="3">
        <v>15</v>
      </c>
      <c r="S89" s="3">
        <v>0</v>
      </c>
      <c r="U89" s="4" t="s">
        <v>359</v>
      </c>
    </row>
    <row r="90" spans="1:21">
      <c r="A90">
        <v>98</v>
      </c>
      <c r="B90" s="2">
        <v>44708.470797280097</v>
      </c>
      <c r="C90" s="3" t="s">
        <v>341</v>
      </c>
      <c r="D90" s="3">
        <v>2566</v>
      </c>
      <c r="E90" s="3">
        <v>25510101106342</v>
      </c>
      <c r="F90" s="3" t="s">
        <v>175</v>
      </c>
      <c r="H90" s="35" t="s">
        <v>342</v>
      </c>
      <c r="I90" s="3" t="s">
        <v>170</v>
      </c>
      <c r="J90" s="3">
        <v>120</v>
      </c>
      <c r="K90" s="3">
        <v>0</v>
      </c>
      <c r="L90" s="3">
        <v>0</v>
      </c>
      <c r="M90" s="3">
        <v>30</v>
      </c>
      <c r="N90" s="3" t="s">
        <v>343</v>
      </c>
      <c r="O90" s="3">
        <v>40</v>
      </c>
      <c r="P90" s="3">
        <v>0</v>
      </c>
      <c r="Q90" s="3" t="s">
        <v>223</v>
      </c>
      <c r="R90" s="3">
        <v>30</v>
      </c>
      <c r="S90" s="3">
        <v>0</v>
      </c>
      <c r="U90" s="4" t="s">
        <v>360</v>
      </c>
    </row>
    <row r="91" spans="1:21">
      <c r="A91">
        <v>99</v>
      </c>
      <c r="B91" s="2">
        <v>44708.478335717591</v>
      </c>
      <c r="C91" s="3" t="s">
        <v>341</v>
      </c>
      <c r="D91" s="3">
        <v>2566</v>
      </c>
      <c r="E91" s="3">
        <v>25590101103469</v>
      </c>
      <c r="F91" s="3" t="s">
        <v>173</v>
      </c>
      <c r="H91" s="35" t="s">
        <v>342</v>
      </c>
      <c r="I91" s="3" t="s">
        <v>170</v>
      </c>
      <c r="J91" s="3">
        <v>80</v>
      </c>
      <c r="K91" s="3">
        <v>0</v>
      </c>
      <c r="L91" s="3">
        <v>0</v>
      </c>
      <c r="M91" s="3">
        <v>21</v>
      </c>
      <c r="N91" s="3" t="s">
        <v>343</v>
      </c>
      <c r="O91" s="3">
        <v>28</v>
      </c>
      <c r="P91" s="3">
        <v>0</v>
      </c>
      <c r="Q91" s="3" t="s">
        <v>223</v>
      </c>
      <c r="R91" s="3">
        <v>21</v>
      </c>
      <c r="S91" s="3">
        <v>0</v>
      </c>
      <c r="U91" s="4" t="s">
        <v>361</v>
      </c>
    </row>
    <row r="92" spans="1:21">
      <c r="A92">
        <v>158</v>
      </c>
      <c r="B92" s="2">
        <v>44641.383395960649</v>
      </c>
      <c r="C92" s="3" t="s">
        <v>362</v>
      </c>
      <c r="D92" s="3">
        <v>2566</v>
      </c>
      <c r="E92" s="3">
        <v>25540101102014</v>
      </c>
      <c r="F92" s="3" t="s">
        <v>102</v>
      </c>
      <c r="H92" s="35" t="s">
        <v>363</v>
      </c>
      <c r="I92" s="3" t="s">
        <v>101</v>
      </c>
      <c r="J92" s="3">
        <v>35</v>
      </c>
      <c r="K92" s="3">
        <v>2</v>
      </c>
      <c r="L92" s="3">
        <v>12</v>
      </c>
      <c r="M92" s="3">
        <v>1</v>
      </c>
      <c r="N92" s="3" t="s">
        <v>223</v>
      </c>
      <c r="O92" s="3">
        <v>11</v>
      </c>
      <c r="P92" s="3">
        <v>2</v>
      </c>
      <c r="Q92" s="3" t="s">
        <v>223</v>
      </c>
      <c r="R92" s="3">
        <v>7</v>
      </c>
      <c r="S92" s="3">
        <v>0</v>
      </c>
      <c r="U92" s="4" t="s">
        <v>364</v>
      </c>
    </row>
    <row r="93" spans="1:21">
      <c r="A93">
        <v>159</v>
      </c>
      <c r="B93" s="2">
        <v>44693.412091215279</v>
      </c>
      <c r="C93" s="3" t="s">
        <v>365</v>
      </c>
      <c r="D93" s="3">
        <v>2566</v>
      </c>
      <c r="E93" s="3">
        <v>25590101101233</v>
      </c>
      <c r="F93" s="3" t="s">
        <v>103</v>
      </c>
      <c r="G93" s="3" t="s">
        <v>366</v>
      </c>
      <c r="H93" s="35" t="s">
        <v>363</v>
      </c>
      <c r="I93" s="3" t="s">
        <v>101</v>
      </c>
      <c r="J93" s="3">
        <v>35</v>
      </c>
      <c r="K93" s="3">
        <v>2</v>
      </c>
      <c r="L93" s="3">
        <v>10</v>
      </c>
      <c r="M93" s="3">
        <v>2</v>
      </c>
      <c r="N93" s="3" t="s">
        <v>367</v>
      </c>
      <c r="O93" s="3">
        <v>15</v>
      </c>
      <c r="P93" s="3">
        <v>2</v>
      </c>
      <c r="Q93" s="3" t="s">
        <v>367</v>
      </c>
      <c r="R93" s="3">
        <v>4</v>
      </c>
      <c r="S93" s="3">
        <v>0</v>
      </c>
      <c r="U93" s="4" t="s">
        <v>368</v>
      </c>
    </row>
    <row r="94" spans="1:21">
      <c r="A94">
        <v>145</v>
      </c>
      <c r="B94" s="2">
        <v>44628.426320081024</v>
      </c>
      <c r="C94" s="3" t="s">
        <v>369</v>
      </c>
      <c r="D94" s="3">
        <v>2566</v>
      </c>
      <c r="E94" s="3">
        <v>25500101106104</v>
      </c>
      <c r="F94" s="3" t="s">
        <v>85</v>
      </c>
      <c r="G94" s="3"/>
      <c r="H94" s="35" t="s">
        <v>363</v>
      </c>
      <c r="I94" s="3" t="s">
        <v>83</v>
      </c>
      <c r="J94" s="3">
        <v>30</v>
      </c>
      <c r="K94" s="3">
        <v>8</v>
      </c>
      <c r="L94" s="3">
        <v>0</v>
      </c>
      <c r="M94" s="3">
        <v>0</v>
      </c>
      <c r="N94" s="3">
        <v>0</v>
      </c>
      <c r="O94" s="3">
        <v>15</v>
      </c>
      <c r="P94" s="3">
        <v>0</v>
      </c>
      <c r="Q94" s="3">
        <v>0</v>
      </c>
      <c r="R94" s="3">
        <v>7</v>
      </c>
      <c r="S94" s="3">
        <v>0</v>
      </c>
      <c r="U94" s="4" t="s">
        <v>370</v>
      </c>
    </row>
    <row r="95" spans="1:21">
      <c r="A95">
        <v>146</v>
      </c>
      <c r="B95" s="2">
        <v>44628.424487395838</v>
      </c>
      <c r="C95" s="3" t="s">
        <v>369</v>
      </c>
      <c r="D95" s="3">
        <v>2566</v>
      </c>
      <c r="E95" s="3">
        <v>25500101106148</v>
      </c>
      <c r="F95" s="3" t="s">
        <v>86</v>
      </c>
      <c r="G95" s="3"/>
      <c r="H95" s="35" t="s">
        <v>363</v>
      </c>
      <c r="I95" s="3" t="s">
        <v>83</v>
      </c>
      <c r="J95" s="3">
        <v>70</v>
      </c>
      <c r="K95" s="3">
        <v>18</v>
      </c>
      <c r="L95" s="3">
        <v>0</v>
      </c>
      <c r="M95" s="3">
        <v>0</v>
      </c>
      <c r="N95" s="3">
        <v>0</v>
      </c>
      <c r="O95" s="3">
        <v>35</v>
      </c>
      <c r="P95" s="3">
        <v>0</v>
      </c>
      <c r="Q95" s="3">
        <v>0</v>
      </c>
      <c r="R95" s="3">
        <v>17</v>
      </c>
      <c r="S95" s="3">
        <v>0</v>
      </c>
      <c r="U95" s="4" t="s">
        <v>371</v>
      </c>
    </row>
    <row r="96" spans="1:21">
      <c r="A96">
        <v>147</v>
      </c>
      <c r="B96" s="2">
        <v>44628.425485439817</v>
      </c>
      <c r="C96" s="3" t="s">
        <v>369</v>
      </c>
      <c r="D96" s="3">
        <v>2566</v>
      </c>
      <c r="E96" s="3">
        <v>25480101106034</v>
      </c>
      <c r="F96" s="3" t="s">
        <v>84</v>
      </c>
      <c r="G96" s="3"/>
      <c r="H96" s="35" t="s">
        <v>363</v>
      </c>
      <c r="I96" s="3" t="s">
        <v>83</v>
      </c>
      <c r="J96" s="3">
        <v>30</v>
      </c>
      <c r="K96" s="3">
        <v>8</v>
      </c>
      <c r="L96" s="3">
        <v>0</v>
      </c>
      <c r="M96" s="3">
        <v>0</v>
      </c>
      <c r="N96" s="3">
        <v>0</v>
      </c>
      <c r="O96" s="3">
        <v>15</v>
      </c>
      <c r="P96" s="3">
        <v>0</v>
      </c>
      <c r="Q96" s="3">
        <v>0</v>
      </c>
      <c r="R96" s="3">
        <v>7</v>
      </c>
      <c r="S96" s="3">
        <v>0</v>
      </c>
      <c r="U96" s="4" t="s">
        <v>372</v>
      </c>
    </row>
    <row r="97" spans="1:21">
      <c r="A97">
        <v>148</v>
      </c>
      <c r="B97" s="2">
        <v>44628.443918842589</v>
      </c>
      <c r="C97" s="3" t="s">
        <v>369</v>
      </c>
      <c r="D97" s="3">
        <v>2566</v>
      </c>
      <c r="F97" s="3" t="s">
        <v>87</v>
      </c>
      <c r="G97" s="3"/>
      <c r="H97" s="35" t="s">
        <v>363</v>
      </c>
      <c r="I97" s="3" t="s">
        <v>83</v>
      </c>
      <c r="J97" s="3">
        <v>30</v>
      </c>
      <c r="K97" s="3">
        <v>8</v>
      </c>
      <c r="L97" s="3">
        <v>0</v>
      </c>
      <c r="M97" s="3">
        <v>0</v>
      </c>
      <c r="N97" s="3">
        <v>0</v>
      </c>
      <c r="O97" s="3">
        <v>15</v>
      </c>
      <c r="P97" s="3">
        <v>0</v>
      </c>
      <c r="Q97" s="3">
        <v>0</v>
      </c>
      <c r="R97" s="3">
        <v>7</v>
      </c>
      <c r="S97" s="3">
        <v>0</v>
      </c>
      <c r="U97" s="4" t="s">
        <v>373</v>
      </c>
    </row>
    <row r="98" spans="1:21">
      <c r="A98">
        <v>143</v>
      </c>
      <c r="B98" s="2">
        <v>44692.629155011571</v>
      </c>
      <c r="C98" s="3" t="s">
        <v>374</v>
      </c>
      <c r="D98" s="3">
        <v>2566</v>
      </c>
      <c r="E98" s="3">
        <v>25580101100049</v>
      </c>
      <c r="F98" s="3" t="s">
        <v>106</v>
      </c>
      <c r="H98" s="35" t="s">
        <v>363</v>
      </c>
      <c r="I98" s="3" t="s">
        <v>104</v>
      </c>
      <c r="J98" s="3">
        <v>32</v>
      </c>
      <c r="K98" s="3">
        <v>0</v>
      </c>
      <c r="L98" s="3">
        <v>11</v>
      </c>
      <c r="M98" s="3">
        <v>0</v>
      </c>
      <c r="N98" s="3" t="s">
        <v>223</v>
      </c>
      <c r="O98" s="3">
        <v>7</v>
      </c>
      <c r="P98" s="3">
        <v>2</v>
      </c>
      <c r="Q98" s="3" t="s">
        <v>375</v>
      </c>
      <c r="R98" s="3">
        <v>2</v>
      </c>
      <c r="S98" s="3">
        <v>10</v>
      </c>
      <c r="U98" s="4" t="s">
        <v>376</v>
      </c>
    </row>
    <row r="99" spans="1:21">
      <c r="A99">
        <v>144</v>
      </c>
      <c r="B99" s="2">
        <v>44692.629621678236</v>
      </c>
      <c r="C99" s="3" t="s">
        <v>374</v>
      </c>
      <c r="D99" s="3">
        <v>2566</v>
      </c>
      <c r="E99" s="3">
        <v>25580101100049</v>
      </c>
      <c r="F99" s="3" t="s">
        <v>105</v>
      </c>
      <c r="H99" s="35" t="s">
        <v>363</v>
      </c>
      <c r="I99" s="3" t="s">
        <v>104</v>
      </c>
      <c r="J99" s="3">
        <v>0</v>
      </c>
      <c r="K99" s="3">
        <v>0</v>
      </c>
      <c r="L99" s="3">
        <v>0</v>
      </c>
      <c r="M99" s="3">
        <v>0</v>
      </c>
      <c r="N99" s="3" t="s">
        <v>223</v>
      </c>
      <c r="O99" s="3">
        <v>0</v>
      </c>
      <c r="P99" s="3">
        <v>0</v>
      </c>
      <c r="Q99" s="3" t="s">
        <v>223</v>
      </c>
      <c r="R99" s="3">
        <v>0</v>
      </c>
      <c r="S99" s="3">
        <v>0</v>
      </c>
      <c r="U99" s="4" t="s">
        <v>377</v>
      </c>
    </row>
    <row r="100" spans="1:21">
      <c r="A100">
        <v>140</v>
      </c>
      <c r="B100" s="2">
        <v>44637.44102082176</v>
      </c>
      <c r="C100" s="3" t="s">
        <v>378</v>
      </c>
      <c r="D100" s="3">
        <v>2566</v>
      </c>
      <c r="E100" s="3">
        <v>25490101103537</v>
      </c>
      <c r="F100" s="3" t="s">
        <v>97</v>
      </c>
      <c r="H100" s="35" t="s">
        <v>363</v>
      </c>
      <c r="I100" s="3" t="s">
        <v>96</v>
      </c>
      <c r="J100" s="3">
        <v>80</v>
      </c>
      <c r="K100" s="3">
        <v>22</v>
      </c>
      <c r="L100" s="3">
        <v>10</v>
      </c>
      <c r="M100" s="3">
        <v>0</v>
      </c>
      <c r="N100" s="3" t="s">
        <v>223</v>
      </c>
      <c r="O100" s="3">
        <v>20</v>
      </c>
      <c r="P100" s="3">
        <v>8</v>
      </c>
      <c r="Q100" s="3" t="s">
        <v>379</v>
      </c>
      <c r="R100" s="3">
        <v>20</v>
      </c>
      <c r="S100" s="3">
        <v>0</v>
      </c>
      <c r="U100" s="4" t="s">
        <v>380</v>
      </c>
    </row>
    <row r="101" spans="1:21">
      <c r="A101">
        <v>141</v>
      </c>
      <c r="B101" s="2">
        <v>44637.442814826391</v>
      </c>
      <c r="C101" s="3" t="s">
        <v>378</v>
      </c>
      <c r="D101" s="3">
        <v>2566</v>
      </c>
      <c r="E101" s="3">
        <v>25480101103784</v>
      </c>
      <c r="F101" s="3" t="s">
        <v>98</v>
      </c>
      <c r="H101" s="35" t="s">
        <v>363</v>
      </c>
      <c r="I101" s="3" t="s">
        <v>96</v>
      </c>
      <c r="J101" s="3">
        <v>60</v>
      </c>
      <c r="K101" s="3">
        <v>10</v>
      </c>
      <c r="L101" s="3">
        <v>10</v>
      </c>
      <c r="M101" s="3">
        <v>0</v>
      </c>
      <c r="N101" s="3" t="s">
        <v>223</v>
      </c>
      <c r="O101" s="3">
        <v>20</v>
      </c>
      <c r="P101" s="3">
        <v>0</v>
      </c>
      <c r="Q101" s="3" t="s">
        <v>223</v>
      </c>
      <c r="R101" s="3">
        <v>20</v>
      </c>
      <c r="S101" s="3">
        <v>0</v>
      </c>
      <c r="U101" s="4" t="s">
        <v>381</v>
      </c>
    </row>
    <row r="102" spans="1:21">
      <c r="A102">
        <v>123</v>
      </c>
      <c r="B102" s="2">
        <v>44627.56604701389</v>
      </c>
      <c r="C102" s="3" t="s">
        <v>382</v>
      </c>
      <c r="D102" s="3">
        <v>2566</v>
      </c>
      <c r="E102" s="3">
        <v>25520101105239</v>
      </c>
      <c r="F102" s="3" t="s">
        <v>92</v>
      </c>
      <c r="G102" s="3"/>
      <c r="H102" s="35" t="s">
        <v>363</v>
      </c>
      <c r="I102" s="3" t="s">
        <v>88</v>
      </c>
      <c r="J102" s="3">
        <v>80</v>
      </c>
      <c r="K102" s="3">
        <v>10</v>
      </c>
      <c r="L102" s="3">
        <v>0</v>
      </c>
      <c r="M102" s="3">
        <v>10</v>
      </c>
      <c r="N102" s="3" t="s">
        <v>223</v>
      </c>
      <c r="O102" s="3">
        <v>50</v>
      </c>
      <c r="P102" s="3">
        <v>0</v>
      </c>
      <c r="Q102" s="3" t="s">
        <v>223</v>
      </c>
      <c r="R102" s="3">
        <v>10</v>
      </c>
      <c r="S102" s="3">
        <v>0</v>
      </c>
      <c r="U102" s="4" t="s">
        <v>383</v>
      </c>
    </row>
    <row r="103" spans="1:21">
      <c r="A103">
        <v>124</v>
      </c>
      <c r="B103" s="2">
        <v>44627.5640378588</v>
      </c>
      <c r="C103" s="3" t="s">
        <v>382</v>
      </c>
      <c r="D103" s="3">
        <v>2566</v>
      </c>
      <c r="E103" s="3">
        <v>25500101104451</v>
      </c>
      <c r="F103" s="3" t="s">
        <v>90</v>
      </c>
      <c r="G103" s="3"/>
      <c r="H103" s="35" t="s">
        <v>363</v>
      </c>
      <c r="I103" s="3" t="s">
        <v>88</v>
      </c>
      <c r="J103" s="3">
        <v>80</v>
      </c>
      <c r="K103" s="3">
        <v>10</v>
      </c>
      <c r="L103" s="3">
        <v>0</v>
      </c>
      <c r="M103" s="3">
        <v>10</v>
      </c>
      <c r="N103" s="3" t="s">
        <v>223</v>
      </c>
      <c r="O103" s="3">
        <v>50</v>
      </c>
      <c r="P103" s="3">
        <v>0</v>
      </c>
      <c r="Q103" s="3">
        <v>0</v>
      </c>
      <c r="R103" s="3">
        <v>10</v>
      </c>
      <c r="S103" s="3">
        <v>0</v>
      </c>
      <c r="U103" s="4" t="s">
        <v>384</v>
      </c>
    </row>
    <row r="104" spans="1:21">
      <c r="A104">
        <v>125</v>
      </c>
      <c r="B104" s="2">
        <v>44627.56556231482</v>
      </c>
      <c r="C104" s="3" t="s">
        <v>382</v>
      </c>
      <c r="D104" s="3">
        <v>2566</v>
      </c>
      <c r="E104" s="3">
        <v>25450101102846</v>
      </c>
      <c r="F104" s="3" t="s">
        <v>93</v>
      </c>
      <c r="G104" s="3"/>
      <c r="H104" s="35" t="s">
        <v>363</v>
      </c>
      <c r="I104" s="3" t="s">
        <v>88</v>
      </c>
      <c r="J104" s="3">
        <v>70</v>
      </c>
      <c r="K104" s="3">
        <v>17</v>
      </c>
      <c r="L104" s="3">
        <v>0</v>
      </c>
      <c r="M104" s="3">
        <v>1</v>
      </c>
      <c r="N104" s="3" t="s">
        <v>223</v>
      </c>
      <c r="O104" s="3">
        <v>36</v>
      </c>
      <c r="P104" s="3">
        <v>1</v>
      </c>
      <c r="Q104" s="3" t="s">
        <v>223</v>
      </c>
      <c r="R104" s="3">
        <v>15</v>
      </c>
      <c r="S104" s="3">
        <v>0</v>
      </c>
      <c r="U104" s="4" t="s">
        <v>385</v>
      </c>
    </row>
    <row r="105" spans="1:21">
      <c r="A105">
        <v>126</v>
      </c>
      <c r="B105" s="2">
        <v>44627.564721261573</v>
      </c>
      <c r="C105" s="3" t="s">
        <v>382</v>
      </c>
      <c r="D105" s="3">
        <v>2566</v>
      </c>
      <c r="E105" s="3">
        <v>25510101110763</v>
      </c>
      <c r="F105" s="3" t="s">
        <v>91</v>
      </c>
      <c r="G105" s="3"/>
      <c r="H105" s="35" t="s">
        <v>363</v>
      </c>
      <c r="I105" s="3" t="s">
        <v>88</v>
      </c>
      <c r="J105" s="3">
        <v>80</v>
      </c>
      <c r="K105" s="3">
        <v>20</v>
      </c>
      <c r="L105" s="3">
        <v>0</v>
      </c>
      <c r="M105" s="3">
        <v>4</v>
      </c>
      <c r="N105" s="3" t="s">
        <v>223</v>
      </c>
      <c r="O105" s="3">
        <v>30</v>
      </c>
      <c r="P105" s="3">
        <v>0</v>
      </c>
      <c r="Q105" s="3">
        <v>0</v>
      </c>
      <c r="R105" s="3">
        <v>26</v>
      </c>
      <c r="S105" s="3">
        <v>0</v>
      </c>
      <c r="U105" s="4" t="s">
        <v>386</v>
      </c>
    </row>
    <row r="106" spans="1:21">
      <c r="A106">
        <v>127</v>
      </c>
      <c r="B106" s="2">
        <v>44627.563030578705</v>
      </c>
      <c r="C106" s="3" t="s">
        <v>382</v>
      </c>
      <c r="D106" s="3">
        <v>2566</v>
      </c>
      <c r="E106" s="3">
        <v>25630101100025</v>
      </c>
      <c r="F106" s="3" t="s">
        <v>89</v>
      </c>
      <c r="G106" s="3"/>
      <c r="H106" s="35" t="s">
        <v>363</v>
      </c>
      <c r="I106" s="3" t="s">
        <v>88</v>
      </c>
      <c r="J106" s="3">
        <v>80</v>
      </c>
      <c r="K106" s="3">
        <v>20</v>
      </c>
      <c r="L106" s="3">
        <v>0</v>
      </c>
      <c r="M106" s="3">
        <v>7</v>
      </c>
      <c r="N106" s="3" t="s">
        <v>223</v>
      </c>
      <c r="O106" s="3">
        <v>30</v>
      </c>
      <c r="P106" s="3">
        <v>0</v>
      </c>
      <c r="Q106" s="3" t="s">
        <v>223</v>
      </c>
      <c r="R106" s="3">
        <v>23</v>
      </c>
      <c r="S106" s="3">
        <v>0</v>
      </c>
      <c r="U106" s="4" t="s">
        <v>387</v>
      </c>
    </row>
    <row r="107" spans="1:21">
      <c r="A107">
        <v>105</v>
      </c>
      <c r="B107" s="2">
        <v>44631.638543761575</v>
      </c>
      <c r="C107" s="3" t="s">
        <v>388</v>
      </c>
      <c r="D107" s="3">
        <v>2566</v>
      </c>
      <c r="E107" s="3">
        <v>25500101104596</v>
      </c>
      <c r="F107" s="3" t="s">
        <v>29</v>
      </c>
      <c r="H107" s="35" t="s">
        <v>363</v>
      </c>
      <c r="I107" s="3" t="s">
        <v>23</v>
      </c>
      <c r="J107" s="3">
        <v>20</v>
      </c>
      <c r="K107" s="3">
        <v>0</v>
      </c>
      <c r="L107" s="3">
        <v>0</v>
      </c>
      <c r="M107" s="3">
        <v>0</v>
      </c>
      <c r="N107" s="3" t="s">
        <v>223</v>
      </c>
      <c r="O107" s="3">
        <v>0</v>
      </c>
      <c r="P107" s="3">
        <v>0</v>
      </c>
      <c r="Q107" s="3" t="s">
        <v>223</v>
      </c>
      <c r="R107" s="3">
        <v>0</v>
      </c>
      <c r="S107" s="3">
        <v>0</v>
      </c>
      <c r="U107" s="4" t="s">
        <v>389</v>
      </c>
    </row>
    <row r="108" spans="1:21">
      <c r="A108">
        <v>106</v>
      </c>
      <c r="B108" s="2">
        <v>44630.666629861109</v>
      </c>
      <c r="C108" s="3" t="s">
        <v>388</v>
      </c>
      <c r="D108" s="3">
        <v>2566</v>
      </c>
      <c r="E108" s="3">
        <v>25490101106283</v>
      </c>
      <c r="F108" s="3" t="s">
        <v>27</v>
      </c>
      <c r="H108" s="35" t="s">
        <v>363</v>
      </c>
      <c r="I108" s="3" t="s">
        <v>23</v>
      </c>
      <c r="J108" s="3">
        <v>60</v>
      </c>
      <c r="K108" s="3">
        <v>10</v>
      </c>
      <c r="L108" s="3">
        <v>0</v>
      </c>
      <c r="M108" s="3">
        <v>0</v>
      </c>
      <c r="N108" s="3" t="s">
        <v>223</v>
      </c>
      <c r="O108" s="3">
        <v>20</v>
      </c>
      <c r="P108" s="3">
        <v>0</v>
      </c>
      <c r="Q108" s="3" t="s">
        <v>223</v>
      </c>
      <c r="R108" s="3">
        <v>10</v>
      </c>
      <c r="S108" s="3">
        <v>0</v>
      </c>
      <c r="U108" s="4" t="s">
        <v>390</v>
      </c>
    </row>
    <row r="109" spans="1:21">
      <c r="A109">
        <v>107</v>
      </c>
      <c r="B109" s="2">
        <v>44630.417918298612</v>
      </c>
      <c r="C109" s="3" t="s">
        <v>388</v>
      </c>
      <c r="D109" s="3">
        <v>2566</v>
      </c>
      <c r="E109" s="3">
        <v>25490101106305</v>
      </c>
      <c r="F109" s="3" t="s">
        <v>35</v>
      </c>
      <c r="H109" s="35" t="s">
        <v>363</v>
      </c>
      <c r="I109" s="3" t="s">
        <v>23</v>
      </c>
      <c r="J109" s="3">
        <v>30</v>
      </c>
      <c r="K109" s="3">
        <v>10</v>
      </c>
      <c r="L109" s="3">
        <v>0</v>
      </c>
      <c r="M109" s="3">
        <v>0</v>
      </c>
      <c r="N109" s="3" t="s">
        <v>223</v>
      </c>
      <c r="O109" s="3">
        <v>10</v>
      </c>
      <c r="P109" s="3">
        <v>0</v>
      </c>
      <c r="Q109" s="3" t="s">
        <v>223</v>
      </c>
      <c r="R109" s="3">
        <v>0</v>
      </c>
      <c r="S109" s="3">
        <v>0</v>
      </c>
      <c r="U109" s="4" t="s">
        <v>391</v>
      </c>
    </row>
    <row r="110" spans="1:21">
      <c r="A110">
        <v>108</v>
      </c>
      <c r="B110" s="2">
        <v>44630.683270196758</v>
      </c>
      <c r="C110" s="3" t="s">
        <v>388</v>
      </c>
      <c r="D110" s="3">
        <v>2566</v>
      </c>
      <c r="E110" s="3">
        <v>25490101103818</v>
      </c>
      <c r="F110" s="3" t="s">
        <v>31</v>
      </c>
      <c r="H110" s="35" t="s">
        <v>363</v>
      </c>
      <c r="I110" s="3" t="s">
        <v>23</v>
      </c>
      <c r="J110" s="3">
        <v>70</v>
      </c>
      <c r="K110" s="3">
        <v>0</v>
      </c>
      <c r="L110" s="3">
        <v>0</v>
      </c>
      <c r="M110" s="3">
        <v>0</v>
      </c>
      <c r="N110" s="3" t="s">
        <v>223</v>
      </c>
      <c r="O110" s="3">
        <v>0</v>
      </c>
      <c r="P110" s="3">
        <v>0</v>
      </c>
      <c r="Q110" s="3" t="s">
        <v>223</v>
      </c>
      <c r="R110" s="3">
        <v>0</v>
      </c>
      <c r="S110" s="3">
        <v>0</v>
      </c>
      <c r="U110" s="4" t="s">
        <v>392</v>
      </c>
    </row>
    <row r="111" spans="1:21">
      <c r="A111">
        <v>109</v>
      </c>
      <c r="B111" s="2">
        <v>44692.636390844906</v>
      </c>
      <c r="C111" s="3" t="s">
        <v>388</v>
      </c>
      <c r="D111" s="3">
        <v>2566</v>
      </c>
      <c r="E111" s="3">
        <v>25490101103864</v>
      </c>
      <c r="F111" s="3" t="s">
        <v>26</v>
      </c>
      <c r="H111" s="35" t="s">
        <v>363</v>
      </c>
      <c r="I111" s="3" t="s">
        <v>23</v>
      </c>
      <c r="J111" s="3">
        <v>50</v>
      </c>
      <c r="K111" s="3">
        <v>10</v>
      </c>
      <c r="L111" s="3">
        <v>15</v>
      </c>
      <c r="M111" s="3">
        <v>0</v>
      </c>
      <c r="N111" s="3" t="s">
        <v>223</v>
      </c>
      <c r="O111" s="3">
        <v>15</v>
      </c>
      <c r="P111" s="3">
        <v>0</v>
      </c>
      <c r="Q111" s="3" t="s">
        <v>223</v>
      </c>
      <c r="R111" s="3">
        <v>10</v>
      </c>
      <c r="S111" s="3">
        <v>0</v>
      </c>
      <c r="U111" s="4" t="s">
        <v>393</v>
      </c>
    </row>
    <row r="112" spans="1:21">
      <c r="A112">
        <v>110</v>
      </c>
      <c r="B112" s="2">
        <v>44631.63965542824</v>
      </c>
      <c r="C112" s="3" t="s">
        <v>388</v>
      </c>
      <c r="D112" s="3">
        <v>2566</v>
      </c>
      <c r="E112" s="3">
        <v>25490101103829</v>
      </c>
      <c r="F112" s="3" t="s">
        <v>28</v>
      </c>
      <c r="H112" s="35" t="s">
        <v>363</v>
      </c>
      <c r="I112" s="3" t="s">
        <v>23</v>
      </c>
      <c r="J112" s="3">
        <v>80</v>
      </c>
      <c r="K112" s="3">
        <v>50</v>
      </c>
      <c r="L112" s="3">
        <v>0</v>
      </c>
      <c r="M112" s="3">
        <v>0</v>
      </c>
      <c r="N112" s="3" t="s">
        <v>223</v>
      </c>
      <c r="O112" s="3">
        <v>20</v>
      </c>
      <c r="P112" s="3">
        <v>0</v>
      </c>
      <c r="Q112" s="3" t="s">
        <v>223</v>
      </c>
      <c r="R112" s="3">
        <v>10</v>
      </c>
      <c r="S112" s="3">
        <v>0</v>
      </c>
      <c r="U112" s="4" t="s">
        <v>394</v>
      </c>
    </row>
    <row r="113" spans="1:21">
      <c r="A113">
        <v>111</v>
      </c>
      <c r="B113" s="2">
        <v>44630.667070393523</v>
      </c>
      <c r="C113" s="3" t="s">
        <v>388</v>
      </c>
      <c r="D113" s="3">
        <v>2566</v>
      </c>
      <c r="E113" s="3">
        <v>25490101106294</v>
      </c>
      <c r="F113" s="3" t="s">
        <v>32</v>
      </c>
      <c r="H113" s="35" t="s">
        <v>363</v>
      </c>
      <c r="I113" s="3" t="s">
        <v>23</v>
      </c>
      <c r="J113" s="3">
        <v>35</v>
      </c>
      <c r="K113" s="3">
        <v>10</v>
      </c>
      <c r="L113" s="3">
        <v>0</v>
      </c>
      <c r="M113" s="3">
        <v>0</v>
      </c>
      <c r="N113" s="3" t="s">
        <v>223</v>
      </c>
      <c r="O113" s="3">
        <v>15</v>
      </c>
      <c r="P113" s="3">
        <v>0</v>
      </c>
      <c r="Q113" s="3" t="s">
        <v>223</v>
      </c>
      <c r="R113" s="3">
        <v>5</v>
      </c>
      <c r="S113" s="3">
        <v>0</v>
      </c>
      <c r="U113" s="4" t="s">
        <v>395</v>
      </c>
    </row>
    <row r="114" spans="1:21">
      <c r="A114">
        <v>112</v>
      </c>
      <c r="B114" s="2">
        <v>44630.41885538194</v>
      </c>
      <c r="C114" s="3" t="s">
        <v>388</v>
      </c>
      <c r="D114" s="3">
        <v>2566</v>
      </c>
      <c r="E114" s="3">
        <v>25490101103842</v>
      </c>
      <c r="F114" s="3" t="s">
        <v>36</v>
      </c>
      <c r="H114" s="35" t="s">
        <v>363</v>
      </c>
      <c r="I114" s="3" t="s">
        <v>23</v>
      </c>
      <c r="J114" s="3">
        <v>75</v>
      </c>
      <c r="K114" s="3">
        <v>40</v>
      </c>
      <c r="L114" s="3">
        <v>0</v>
      </c>
      <c r="M114" s="3">
        <v>0</v>
      </c>
      <c r="N114" s="3" t="s">
        <v>223</v>
      </c>
      <c r="O114" s="3">
        <v>20</v>
      </c>
      <c r="P114" s="3">
        <v>0</v>
      </c>
      <c r="Q114" s="3" t="s">
        <v>223</v>
      </c>
      <c r="R114" s="3">
        <v>15</v>
      </c>
      <c r="S114" s="3">
        <v>0</v>
      </c>
      <c r="U114" s="4" t="s">
        <v>396</v>
      </c>
    </row>
    <row r="115" spans="1:21">
      <c r="A115">
        <v>113</v>
      </c>
      <c r="B115" s="2">
        <v>44630.667449247689</v>
      </c>
      <c r="C115" s="3" t="s">
        <v>388</v>
      </c>
      <c r="D115" s="3">
        <v>2566</v>
      </c>
      <c r="E115" s="3">
        <v>25490101103831</v>
      </c>
      <c r="F115" s="3" t="s">
        <v>33</v>
      </c>
      <c r="H115" s="35" t="s">
        <v>363</v>
      </c>
      <c r="I115" s="3" t="s">
        <v>23</v>
      </c>
      <c r="J115" s="3">
        <v>60</v>
      </c>
      <c r="K115" s="3">
        <v>0</v>
      </c>
      <c r="L115" s="3">
        <v>0</v>
      </c>
      <c r="M115" s="3">
        <v>0</v>
      </c>
      <c r="N115" s="3" t="s">
        <v>223</v>
      </c>
      <c r="O115" s="3">
        <v>0</v>
      </c>
      <c r="P115" s="3">
        <v>0</v>
      </c>
      <c r="Q115" s="3" t="s">
        <v>223</v>
      </c>
      <c r="R115" s="3">
        <v>0</v>
      </c>
      <c r="S115" s="3">
        <v>0</v>
      </c>
      <c r="U115" s="4" t="s">
        <v>397</v>
      </c>
    </row>
    <row r="116" spans="1:21">
      <c r="A116">
        <v>114</v>
      </c>
      <c r="B116" s="2">
        <v>44631.639205358792</v>
      </c>
      <c r="C116" s="3" t="s">
        <v>388</v>
      </c>
      <c r="D116" s="3">
        <v>2566</v>
      </c>
      <c r="E116" s="3">
        <v>25540101102262</v>
      </c>
      <c r="F116" s="3" t="s">
        <v>37</v>
      </c>
      <c r="H116" s="35" t="s">
        <v>363</v>
      </c>
      <c r="I116" s="3" t="s">
        <v>23</v>
      </c>
      <c r="J116" s="3">
        <v>60</v>
      </c>
      <c r="K116" s="3">
        <v>10</v>
      </c>
      <c r="L116" s="3">
        <v>0</v>
      </c>
      <c r="M116" s="3">
        <v>0</v>
      </c>
      <c r="N116" s="3" t="s">
        <v>223</v>
      </c>
      <c r="O116" s="3">
        <v>30</v>
      </c>
      <c r="P116" s="3">
        <v>0</v>
      </c>
      <c r="Q116" s="3" t="s">
        <v>223</v>
      </c>
      <c r="R116" s="3">
        <v>20</v>
      </c>
      <c r="S116" s="3">
        <v>0</v>
      </c>
      <c r="U116" s="4" t="s">
        <v>398</v>
      </c>
    </row>
    <row r="117" spans="1:21">
      <c r="A117">
        <v>115</v>
      </c>
      <c r="B117" s="2">
        <v>44631.638180219903</v>
      </c>
      <c r="C117" s="3" t="s">
        <v>388</v>
      </c>
      <c r="D117" s="3">
        <v>2566</v>
      </c>
      <c r="E117" s="3">
        <v>25530101102801</v>
      </c>
      <c r="F117" s="3" t="s">
        <v>25</v>
      </c>
      <c r="H117" s="35" t="s">
        <v>363</v>
      </c>
      <c r="I117" s="3" t="s">
        <v>23</v>
      </c>
      <c r="J117" s="3">
        <v>40</v>
      </c>
      <c r="K117" s="3">
        <v>10</v>
      </c>
      <c r="L117" s="3">
        <v>0</v>
      </c>
      <c r="M117" s="3">
        <v>0</v>
      </c>
      <c r="N117" s="3" t="s">
        <v>223</v>
      </c>
      <c r="O117" s="3">
        <v>10</v>
      </c>
      <c r="P117" s="3">
        <v>0</v>
      </c>
      <c r="Q117" s="3" t="s">
        <v>223</v>
      </c>
      <c r="R117" s="3">
        <v>20</v>
      </c>
      <c r="S117" s="3">
        <v>0</v>
      </c>
      <c r="U117" s="4" t="s">
        <v>399</v>
      </c>
    </row>
    <row r="118" spans="1:21">
      <c r="A118">
        <v>116</v>
      </c>
      <c r="B118" s="2">
        <v>44630.420350150467</v>
      </c>
      <c r="C118" s="3" t="s">
        <v>388</v>
      </c>
      <c r="D118" s="3">
        <v>2566</v>
      </c>
      <c r="E118" s="3">
        <v>25640104000318</v>
      </c>
      <c r="F118" s="3" t="s">
        <v>34</v>
      </c>
      <c r="H118" s="35" t="s">
        <v>363</v>
      </c>
      <c r="I118" s="3" t="s">
        <v>23</v>
      </c>
      <c r="J118" s="3">
        <v>50</v>
      </c>
      <c r="K118" s="3">
        <v>5</v>
      </c>
      <c r="L118" s="3">
        <v>25</v>
      </c>
      <c r="M118" s="3">
        <v>0</v>
      </c>
      <c r="N118" s="3" t="s">
        <v>223</v>
      </c>
      <c r="O118" s="3">
        <v>10</v>
      </c>
      <c r="P118" s="3">
        <v>0</v>
      </c>
      <c r="Q118" s="3" t="s">
        <v>223</v>
      </c>
      <c r="R118" s="3">
        <v>10</v>
      </c>
      <c r="S118" s="3">
        <v>0</v>
      </c>
      <c r="U118" s="4" t="s">
        <v>400</v>
      </c>
    </row>
    <row r="119" spans="1:21">
      <c r="A119">
        <v>117</v>
      </c>
      <c r="B119" s="2">
        <v>44630.417500150463</v>
      </c>
      <c r="C119" s="3" t="s">
        <v>388</v>
      </c>
      <c r="D119" s="3">
        <v>2566</v>
      </c>
      <c r="E119" s="3">
        <v>25640104000522</v>
      </c>
      <c r="F119" s="3" t="s">
        <v>30</v>
      </c>
      <c r="H119" s="35" t="s">
        <v>363</v>
      </c>
      <c r="I119" s="3" t="s">
        <v>23</v>
      </c>
      <c r="J119" s="3">
        <v>40</v>
      </c>
      <c r="K119" s="3">
        <v>10</v>
      </c>
      <c r="L119" s="3">
        <v>15</v>
      </c>
      <c r="M119" s="3">
        <v>0</v>
      </c>
      <c r="N119" s="3" t="s">
        <v>223</v>
      </c>
      <c r="O119" s="3">
        <v>5</v>
      </c>
      <c r="P119" s="3">
        <v>0</v>
      </c>
      <c r="Q119" s="3" t="s">
        <v>223</v>
      </c>
      <c r="R119" s="3">
        <v>10</v>
      </c>
      <c r="S119" s="3">
        <v>0</v>
      </c>
      <c r="U119" s="4" t="s">
        <v>401</v>
      </c>
    </row>
    <row r="120" spans="1:21">
      <c r="A120">
        <v>118</v>
      </c>
      <c r="B120" s="2">
        <v>44636.57288521991</v>
      </c>
      <c r="C120" s="3" t="s">
        <v>388</v>
      </c>
      <c r="D120" s="3">
        <v>2566</v>
      </c>
      <c r="F120" s="3" t="s">
        <v>24</v>
      </c>
      <c r="H120" s="35" t="s">
        <v>363</v>
      </c>
      <c r="I120" s="3" t="s">
        <v>23</v>
      </c>
      <c r="J120" s="3">
        <v>0</v>
      </c>
      <c r="K120" s="3">
        <v>75</v>
      </c>
      <c r="L120" s="3">
        <v>30</v>
      </c>
      <c r="M120" s="3">
        <v>10</v>
      </c>
      <c r="N120" s="3" t="s">
        <v>402</v>
      </c>
      <c r="O120" s="3">
        <v>40</v>
      </c>
      <c r="P120" s="3">
        <v>10</v>
      </c>
      <c r="Q120" s="3" t="s">
        <v>403</v>
      </c>
      <c r="R120" s="3">
        <v>40</v>
      </c>
      <c r="S120" s="3">
        <v>0</v>
      </c>
      <c r="U120" s="4" t="s">
        <v>404</v>
      </c>
    </row>
    <row r="121" spans="1:21">
      <c r="A121">
        <v>72</v>
      </c>
      <c r="B121" s="2">
        <v>44638.410855023147</v>
      </c>
      <c r="C121" s="3" t="s">
        <v>405</v>
      </c>
      <c r="D121" s="3">
        <v>2566</v>
      </c>
      <c r="E121" s="3">
        <v>25430101100998</v>
      </c>
      <c r="F121" s="3" t="s">
        <v>41</v>
      </c>
      <c r="H121" s="35" t="s">
        <v>363</v>
      </c>
      <c r="I121" s="3" t="s">
        <v>38</v>
      </c>
      <c r="J121" s="3">
        <v>80</v>
      </c>
      <c r="K121" s="3">
        <v>20</v>
      </c>
      <c r="L121" s="3">
        <v>12</v>
      </c>
      <c r="M121" s="3">
        <v>8</v>
      </c>
      <c r="N121" s="3">
        <v>0</v>
      </c>
      <c r="O121" s="3">
        <v>28</v>
      </c>
      <c r="P121" s="3">
        <v>4</v>
      </c>
      <c r="Q121" s="3">
        <v>0</v>
      </c>
      <c r="R121" s="3">
        <v>8</v>
      </c>
      <c r="S121" s="3">
        <v>0</v>
      </c>
      <c r="U121" s="4" t="s">
        <v>406</v>
      </c>
    </row>
    <row r="122" spans="1:21">
      <c r="A122">
        <v>73</v>
      </c>
      <c r="B122" s="2">
        <v>44638.410269594911</v>
      </c>
      <c r="C122" s="3" t="s">
        <v>405</v>
      </c>
      <c r="D122" s="3">
        <v>2566</v>
      </c>
      <c r="E122" s="3">
        <v>25440101100404</v>
      </c>
      <c r="F122" s="3" t="s">
        <v>51</v>
      </c>
      <c r="H122" s="35" t="s">
        <v>363</v>
      </c>
      <c r="I122" s="3" t="s">
        <v>38</v>
      </c>
      <c r="J122" s="3">
        <v>40</v>
      </c>
      <c r="K122" s="3">
        <v>10</v>
      </c>
      <c r="L122" s="3">
        <v>6</v>
      </c>
      <c r="M122" s="3">
        <v>4</v>
      </c>
      <c r="N122" s="3">
        <v>0</v>
      </c>
      <c r="O122" s="3">
        <v>14</v>
      </c>
      <c r="P122" s="3">
        <v>2</v>
      </c>
      <c r="Q122" s="3">
        <v>0</v>
      </c>
      <c r="R122" s="3">
        <v>4</v>
      </c>
      <c r="S122" s="3">
        <v>0</v>
      </c>
      <c r="U122" s="4" t="s">
        <v>407</v>
      </c>
    </row>
    <row r="123" spans="1:21">
      <c r="A123">
        <v>74</v>
      </c>
      <c r="B123" s="2">
        <v>44638.41837881945</v>
      </c>
      <c r="C123" s="3" t="s">
        <v>405</v>
      </c>
      <c r="D123" s="3">
        <v>2566</v>
      </c>
      <c r="E123" s="3">
        <v>25510101104902</v>
      </c>
      <c r="F123" s="3" t="s">
        <v>43</v>
      </c>
      <c r="H123" s="35" t="s">
        <v>363</v>
      </c>
      <c r="I123" s="3" t="s">
        <v>38</v>
      </c>
      <c r="J123" s="3">
        <v>50</v>
      </c>
      <c r="K123" s="3">
        <v>15</v>
      </c>
      <c r="L123" s="3">
        <v>5</v>
      </c>
      <c r="M123" s="3">
        <v>5</v>
      </c>
      <c r="N123" s="3" t="s">
        <v>223</v>
      </c>
      <c r="O123" s="3">
        <v>17</v>
      </c>
      <c r="P123" s="3">
        <v>3</v>
      </c>
      <c r="Q123" s="3" t="s">
        <v>223</v>
      </c>
      <c r="R123" s="3">
        <v>5</v>
      </c>
      <c r="S123" s="3">
        <v>0</v>
      </c>
      <c r="U123" s="4" t="s">
        <v>408</v>
      </c>
    </row>
    <row r="124" spans="1:21">
      <c r="A124">
        <v>75</v>
      </c>
      <c r="B124" s="2">
        <v>44638.414183703702</v>
      </c>
      <c r="C124" s="3" t="s">
        <v>405</v>
      </c>
      <c r="D124" s="3">
        <v>2566</v>
      </c>
      <c r="E124" s="3">
        <v>25510101104957</v>
      </c>
      <c r="F124" s="3" t="s">
        <v>44</v>
      </c>
      <c r="H124" s="35" t="s">
        <v>363</v>
      </c>
      <c r="I124" s="3" t="s">
        <v>38</v>
      </c>
      <c r="J124" s="3">
        <v>70</v>
      </c>
      <c r="K124" s="3">
        <v>15</v>
      </c>
      <c r="L124" s="3">
        <v>12</v>
      </c>
      <c r="M124" s="3">
        <v>8</v>
      </c>
      <c r="N124" s="3">
        <v>0</v>
      </c>
      <c r="O124" s="3">
        <v>24</v>
      </c>
      <c r="P124" s="3">
        <v>4</v>
      </c>
      <c r="Q124" s="3">
        <v>0</v>
      </c>
      <c r="R124" s="3">
        <v>7</v>
      </c>
      <c r="S124" s="3">
        <v>0</v>
      </c>
      <c r="U124" s="4" t="s">
        <v>409</v>
      </c>
    </row>
    <row r="125" spans="1:21">
      <c r="A125">
        <v>76</v>
      </c>
      <c r="B125" s="2">
        <v>44638.411689942128</v>
      </c>
      <c r="C125" s="3" t="s">
        <v>405</v>
      </c>
      <c r="D125" s="3">
        <v>2566</v>
      </c>
      <c r="E125" s="3">
        <v>25510101106329</v>
      </c>
      <c r="F125" s="3" t="s">
        <v>42</v>
      </c>
      <c r="H125" s="35" t="s">
        <v>363</v>
      </c>
      <c r="I125" s="3" t="s">
        <v>38</v>
      </c>
      <c r="J125" s="3">
        <v>45</v>
      </c>
      <c r="K125" s="3">
        <v>10</v>
      </c>
      <c r="L125" s="3">
        <v>7</v>
      </c>
      <c r="M125" s="3">
        <v>6</v>
      </c>
      <c r="N125" s="3">
        <v>0</v>
      </c>
      <c r="O125" s="3">
        <v>16</v>
      </c>
      <c r="P125" s="3">
        <v>1</v>
      </c>
      <c r="Q125" s="3">
        <v>0</v>
      </c>
      <c r="R125" s="3">
        <v>5</v>
      </c>
      <c r="S125" s="3">
        <v>0</v>
      </c>
      <c r="U125" s="4" t="s">
        <v>410</v>
      </c>
    </row>
    <row r="126" spans="1:21">
      <c r="A126">
        <v>77</v>
      </c>
      <c r="B126" s="2">
        <v>44638.409725185185</v>
      </c>
      <c r="C126" s="3" t="s">
        <v>405</v>
      </c>
      <c r="D126" s="3">
        <v>2566</v>
      </c>
      <c r="E126" s="3">
        <v>25510101104834</v>
      </c>
      <c r="F126" s="3" t="s">
        <v>50</v>
      </c>
      <c r="H126" s="35" t="s">
        <v>363</v>
      </c>
      <c r="I126" s="3" t="s">
        <v>38</v>
      </c>
      <c r="J126" s="3">
        <v>60</v>
      </c>
      <c r="K126" s="3">
        <v>15</v>
      </c>
      <c r="L126" s="3">
        <v>9</v>
      </c>
      <c r="M126" s="3">
        <v>6</v>
      </c>
      <c r="N126" s="3">
        <v>0</v>
      </c>
      <c r="O126" s="3">
        <v>21</v>
      </c>
      <c r="P126" s="3">
        <v>3</v>
      </c>
      <c r="Q126" s="3">
        <v>0</v>
      </c>
      <c r="R126" s="3">
        <v>6</v>
      </c>
      <c r="S126" s="3">
        <v>0</v>
      </c>
      <c r="U126" s="4" t="s">
        <v>411</v>
      </c>
    </row>
    <row r="127" spans="1:21">
      <c r="A127">
        <v>78</v>
      </c>
      <c r="B127" s="2">
        <v>44638.402389965282</v>
      </c>
      <c r="C127" s="3" t="s">
        <v>405</v>
      </c>
      <c r="D127" s="3">
        <v>2566</v>
      </c>
      <c r="E127" s="3">
        <v>25510101104845</v>
      </c>
      <c r="F127" s="3" t="s">
        <v>40</v>
      </c>
      <c r="H127" s="35" t="s">
        <v>363</v>
      </c>
      <c r="I127" s="3" t="s">
        <v>38</v>
      </c>
      <c r="J127" s="3">
        <v>60</v>
      </c>
      <c r="K127" s="3">
        <v>11</v>
      </c>
      <c r="L127" s="3">
        <v>9</v>
      </c>
      <c r="M127" s="3">
        <v>10</v>
      </c>
      <c r="N127" s="3">
        <v>0</v>
      </c>
      <c r="O127" s="3">
        <v>21</v>
      </c>
      <c r="P127" s="3">
        <v>3</v>
      </c>
      <c r="Q127" s="3">
        <v>0</v>
      </c>
      <c r="R127" s="3">
        <v>6</v>
      </c>
      <c r="S127" s="3">
        <v>0</v>
      </c>
      <c r="U127" s="4" t="s">
        <v>412</v>
      </c>
    </row>
    <row r="128" spans="1:21">
      <c r="A128">
        <v>79</v>
      </c>
      <c r="B128" s="2">
        <v>44638.409122384255</v>
      </c>
      <c r="C128" s="3" t="s">
        <v>405</v>
      </c>
      <c r="D128" s="3">
        <v>2566</v>
      </c>
      <c r="E128" s="3">
        <v>25510101104935</v>
      </c>
      <c r="F128" s="3" t="s">
        <v>49</v>
      </c>
      <c r="H128" s="35" t="s">
        <v>363</v>
      </c>
      <c r="I128" s="3" t="s">
        <v>38</v>
      </c>
      <c r="J128" s="3">
        <v>80</v>
      </c>
      <c r="K128" s="3">
        <v>18</v>
      </c>
      <c r="L128" s="3">
        <v>12</v>
      </c>
      <c r="M128" s="3">
        <v>10</v>
      </c>
      <c r="N128" s="3">
        <v>0</v>
      </c>
      <c r="O128" s="3">
        <v>28</v>
      </c>
      <c r="P128" s="3">
        <v>4</v>
      </c>
      <c r="Q128" s="3">
        <v>0</v>
      </c>
      <c r="R128" s="3">
        <v>8</v>
      </c>
      <c r="S128" s="3">
        <v>0</v>
      </c>
      <c r="U128" s="4" t="s">
        <v>413</v>
      </c>
    </row>
    <row r="129" spans="1:21">
      <c r="A129">
        <v>80</v>
      </c>
      <c r="B129" s="2">
        <v>44638.412222025465</v>
      </c>
      <c r="C129" s="3" t="s">
        <v>405</v>
      </c>
      <c r="D129" s="3">
        <v>2566</v>
      </c>
      <c r="E129" s="3">
        <v>25510101104889</v>
      </c>
      <c r="F129" s="3" t="s">
        <v>45</v>
      </c>
      <c r="H129" s="35" t="s">
        <v>363</v>
      </c>
      <c r="I129" s="3" t="s">
        <v>38</v>
      </c>
      <c r="J129" s="3">
        <v>40</v>
      </c>
      <c r="K129" s="3">
        <v>10</v>
      </c>
      <c r="L129" s="3">
        <v>6</v>
      </c>
      <c r="M129" s="3">
        <v>4</v>
      </c>
      <c r="N129" s="3">
        <v>0</v>
      </c>
      <c r="O129" s="3">
        <v>14</v>
      </c>
      <c r="P129" s="3">
        <v>2</v>
      </c>
      <c r="Q129" s="3">
        <v>0</v>
      </c>
      <c r="R129" s="3">
        <v>4</v>
      </c>
      <c r="S129" s="3">
        <v>0</v>
      </c>
      <c r="U129" s="4" t="s">
        <v>414</v>
      </c>
    </row>
    <row r="130" spans="1:21">
      <c r="A130">
        <v>81</v>
      </c>
      <c r="B130" s="2">
        <v>44638.415177152783</v>
      </c>
      <c r="C130" s="3" t="s">
        <v>405</v>
      </c>
      <c r="D130" s="3">
        <v>2566</v>
      </c>
      <c r="E130" s="3">
        <v>25510101104946</v>
      </c>
      <c r="F130" s="3" t="s">
        <v>48</v>
      </c>
      <c r="H130" s="35" t="s">
        <v>363</v>
      </c>
      <c r="I130" s="3" t="s">
        <v>38</v>
      </c>
      <c r="J130" s="3">
        <v>40</v>
      </c>
      <c r="K130" s="3">
        <v>10</v>
      </c>
      <c r="L130" s="3">
        <v>6</v>
      </c>
      <c r="M130" s="3">
        <v>4</v>
      </c>
      <c r="N130" s="3">
        <v>0</v>
      </c>
      <c r="O130" s="3">
        <v>14</v>
      </c>
      <c r="P130" s="3">
        <v>2</v>
      </c>
      <c r="Q130" s="3">
        <v>0</v>
      </c>
      <c r="R130" s="3">
        <v>4</v>
      </c>
      <c r="S130" s="3">
        <v>0</v>
      </c>
      <c r="U130" s="4" t="s">
        <v>415</v>
      </c>
    </row>
    <row r="131" spans="1:21">
      <c r="A131">
        <v>82</v>
      </c>
      <c r="B131" s="2">
        <v>44638.412856666662</v>
      </c>
      <c r="C131" s="3" t="s">
        <v>405</v>
      </c>
      <c r="D131" s="3">
        <v>2566</v>
      </c>
      <c r="E131" s="3">
        <v>25510101104968</v>
      </c>
      <c r="F131" s="3" t="s">
        <v>46</v>
      </c>
      <c r="H131" s="35" t="s">
        <v>363</v>
      </c>
      <c r="I131" s="3" t="s">
        <v>38</v>
      </c>
      <c r="J131" s="3">
        <v>60</v>
      </c>
      <c r="K131" s="3">
        <v>15</v>
      </c>
      <c r="L131" s="3">
        <v>9</v>
      </c>
      <c r="M131" s="3">
        <v>6</v>
      </c>
      <c r="N131" s="3">
        <v>0</v>
      </c>
      <c r="O131" s="3">
        <v>21</v>
      </c>
      <c r="P131" s="3">
        <v>3</v>
      </c>
      <c r="Q131" s="3">
        <v>0</v>
      </c>
      <c r="R131" s="3">
        <v>6</v>
      </c>
      <c r="S131" s="3">
        <v>0</v>
      </c>
      <c r="U131" s="4" t="s">
        <v>416</v>
      </c>
    </row>
    <row r="132" spans="1:21">
      <c r="A132">
        <v>83</v>
      </c>
      <c r="B132" s="2">
        <v>44638.407605590277</v>
      </c>
      <c r="C132" s="3" t="s">
        <v>405</v>
      </c>
      <c r="D132" s="3">
        <v>2566</v>
      </c>
      <c r="E132" s="3">
        <v>25510101110752</v>
      </c>
      <c r="F132" s="3" t="s">
        <v>47</v>
      </c>
      <c r="H132" s="35" t="s">
        <v>363</v>
      </c>
      <c r="I132" s="3" t="s">
        <v>38</v>
      </c>
      <c r="J132" s="3">
        <v>50</v>
      </c>
      <c r="K132" s="3">
        <v>12</v>
      </c>
      <c r="L132" s="3">
        <v>8</v>
      </c>
      <c r="M132" s="3">
        <v>5</v>
      </c>
      <c r="N132" s="3">
        <v>0</v>
      </c>
      <c r="O132" s="3">
        <v>17</v>
      </c>
      <c r="P132" s="3">
        <v>3</v>
      </c>
      <c r="Q132" s="3">
        <v>0</v>
      </c>
      <c r="R132" s="3">
        <v>5</v>
      </c>
      <c r="S132" s="3">
        <v>0</v>
      </c>
      <c r="U132" s="4" t="s">
        <v>417</v>
      </c>
    </row>
    <row r="133" spans="1:21">
      <c r="A133">
        <v>84</v>
      </c>
      <c r="B133" s="2">
        <v>44638.413428425927</v>
      </c>
      <c r="C133" s="3" t="s">
        <v>405</v>
      </c>
      <c r="D133" s="3">
        <v>2566</v>
      </c>
      <c r="E133" s="3">
        <v>25580101100668</v>
      </c>
      <c r="F133" s="3" t="s">
        <v>39</v>
      </c>
      <c r="H133" s="35" t="s">
        <v>363</v>
      </c>
      <c r="I133" s="3" t="s">
        <v>38</v>
      </c>
      <c r="J133" s="3">
        <v>60</v>
      </c>
      <c r="K133" s="3">
        <v>0</v>
      </c>
      <c r="L133" s="3">
        <v>60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U133" s="4" t="s">
        <v>418</v>
      </c>
    </row>
    <row r="134" spans="1:21">
      <c r="A134">
        <v>55</v>
      </c>
      <c r="B134" s="2">
        <v>44693.393191574069</v>
      </c>
      <c r="C134" s="3" t="s">
        <v>419</v>
      </c>
      <c r="D134" s="3">
        <v>2566</v>
      </c>
      <c r="E134" s="3">
        <v>25540101100124</v>
      </c>
      <c r="F134" s="3" t="s">
        <v>64</v>
      </c>
      <c r="H134" s="35" t="s">
        <v>363</v>
      </c>
      <c r="I134" s="3" t="s">
        <v>58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U134" s="4" t="s">
        <v>420</v>
      </c>
    </row>
    <row r="135" spans="1:21">
      <c r="A135">
        <v>56</v>
      </c>
      <c r="B135" s="2">
        <v>44641.572370162037</v>
      </c>
      <c r="C135" s="3" t="s">
        <v>421</v>
      </c>
      <c r="D135" s="3">
        <v>2566</v>
      </c>
      <c r="E135" s="3">
        <v>25500101104686</v>
      </c>
      <c r="F135" s="3" t="s">
        <v>67</v>
      </c>
      <c r="H135" s="35" t="s">
        <v>363</v>
      </c>
      <c r="I135" s="3" t="s">
        <v>58</v>
      </c>
      <c r="J135" s="3">
        <v>100</v>
      </c>
      <c r="K135" s="3">
        <v>35</v>
      </c>
      <c r="L135" s="3">
        <v>0</v>
      </c>
      <c r="M135" s="3">
        <v>0</v>
      </c>
      <c r="N135" s="3">
        <v>0</v>
      </c>
      <c r="O135" s="3">
        <v>45</v>
      </c>
      <c r="P135" s="3">
        <v>0</v>
      </c>
      <c r="Q135" s="3">
        <v>0</v>
      </c>
      <c r="R135" s="3">
        <v>20</v>
      </c>
      <c r="S135" s="3">
        <v>0</v>
      </c>
      <c r="U135" s="4" t="s">
        <v>422</v>
      </c>
    </row>
    <row r="136" spans="1:21">
      <c r="A136">
        <v>57</v>
      </c>
      <c r="B136" s="2">
        <v>44693.393668310186</v>
      </c>
      <c r="C136" s="3" t="s">
        <v>419</v>
      </c>
      <c r="D136" s="3">
        <v>2566</v>
      </c>
      <c r="E136" s="3">
        <v>25500101104653</v>
      </c>
      <c r="F136" s="3" t="s">
        <v>60</v>
      </c>
      <c r="H136" s="35" t="s">
        <v>363</v>
      </c>
      <c r="I136" s="3" t="s">
        <v>58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U136" s="4" t="s">
        <v>423</v>
      </c>
    </row>
    <row r="137" spans="1:21">
      <c r="A137">
        <v>58</v>
      </c>
      <c r="B137" s="2">
        <v>44693.392890393516</v>
      </c>
      <c r="C137" s="3" t="s">
        <v>419</v>
      </c>
      <c r="D137" s="3">
        <v>2566</v>
      </c>
      <c r="E137" s="3">
        <v>25550101102127</v>
      </c>
      <c r="F137" s="3" t="s">
        <v>62</v>
      </c>
      <c r="H137" s="35" t="s">
        <v>363</v>
      </c>
      <c r="I137" s="3" t="s">
        <v>58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U137" s="4" t="s">
        <v>424</v>
      </c>
    </row>
    <row r="138" spans="1:21">
      <c r="A138">
        <v>59</v>
      </c>
      <c r="B138" s="2">
        <v>44693.394554918981</v>
      </c>
      <c r="C138" s="3" t="s">
        <v>419</v>
      </c>
      <c r="D138" s="3">
        <v>2566</v>
      </c>
      <c r="E138" s="3">
        <v>25500101104664</v>
      </c>
      <c r="F138" s="3" t="s">
        <v>61</v>
      </c>
      <c r="H138" s="35" t="s">
        <v>363</v>
      </c>
      <c r="I138" s="3" t="s">
        <v>58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U138" s="4" t="s">
        <v>425</v>
      </c>
    </row>
    <row r="139" spans="1:21">
      <c r="A139">
        <v>60</v>
      </c>
      <c r="B139" s="2">
        <v>44713.589798368055</v>
      </c>
      <c r="C139" s="3" t="s">
        <v>419</v>
      </c>
      <c r="D139" s="3">
        <v>2566</v>
      </c>
      <c r="E139" s="3">
        <v>25510101105137</v>
      </c>
      <c r="F139" s="3" t="s">
        <v>63</v>
      </c>
      <c r="G139" s="3"/>
      <c r="H139" s="35" t="s">
        <v>363</v>
      </c>
      <c r="I139" s="3" t="s">
        <v>58</v>
      </c>
      <c r="J139" s="3">
        <v>65</v>
      </c>
      <c r="K139" s="3">
        <v>10</v>
      </c>
      <c r="L139" s="3">
        <v>15</v>
      </c>
      <c r="M139" s="3">
        <v>1</v>
      </c>
      <c r="N139" s="3" t="s">
        <v>223</v>
      </c>
      <c r="O139" s="3">
        <v>10</v>
      </c>
      <c r="P139" s="3">
        <v>15</v>
      </c>
      <c r="Q139" s="3" t="s">
        <v>223</v>
      </c>
      <c r="R139" s="3">
        <v>9</v>
      </c>
      <c r="S139" s="3">
        <v>0</v>
      </c>
      <c r="U139" s="4" t="s">
        <v>426</v>
      </c>
    </row>
    <row r="140" spans="1:21">
      <c r="A140">
        <v>61</v>
      </c>
      <c r="B140" s="2">
        <v>44641.578009837962</v>
      </c>
      <c r="C140" s="3" t="s">
        <v>427</v>
      </c>
      <c r="D140" s="3">
        <v>2566</v>
      </c>
      <c r="E140" s="3">
        <v>25520101105059</v>
      </c>
      <c r="F140" s="3" t="s">
        <v>68</v>
      </c>
      <c r="H140" s="35" t="s">
        <v>363</v>
      </c>
      <c r="I140" s="3" t="s">
        <v>58</v>
      </c>
      <c r="J140" s="3">
        <v>100</v>
      </c>
      <c r="K140" s="3">
        <v>32</v>
      </c>
      <c r="L140" s="3">
        <v>0</v>
      </c>
      <c r="M140" s="3">
        <v>0</v>
      </c>
      <c r="N140" s="3" t="s">
        <v>428</v>
      </c>
      <c r="O140" s="3">
        <v>48</v>
      </c>
      <c r="P140" s="3">
        <v>0</v>
      </c>
      <c r="Q140" s="3" t="s">
        <v>428</v>
      </c>
      <c r="R140" s="3">
        <v>20</v>
      </c>
      <c r="S140" s="3">
        <v>0</v>
      </c>
      <c r="U140" s="4" t="s">
        <v>429</v>
      </c>
    </row>
    <row r="141" spans="1:21">
      <c r="A141">
        <v>62</v>
      </c>
      <c r="B141" s="2">
        <v>44693.393454791665</v>
      </c>
      <c r="C141" s="3" t="s">
        <v>419</v>
      </c>
      <c r="D141" s="3">
        <v>2566</v>
      </c>
      <c r="E141" s="3">
        <v>25480101103514</v>
      </c>
      <c r="F141" s="3" t="s">
        <v>65</v>
      </c>
      <c r="H141" s="35" t="s">
        <v>363</v>
      </c>
      <c r="I141" s="3" t="s">
        <v>58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U141" s="4" t="s">
        <v>430</v>
      </c>
    </row>
    <row r="142" spans="1:21">
      <c r="A142">
        <v>63</v>
      </c>
      <c r="B142" s="2">
        <v>44708.318702604171</v>
      </c>
      <c r="C142" s="3" t="s">
        <v>419</v>
      </c>
      <c r="D142" s="3">
        <v>2566</v>
      </c>
      <c r="E142" s="3">
        <v>25500101104675</v>
      </c>
      <c r="F142" s="3" t="s">
        <v>66</v>
      </c>
      <c r="H142" s="35" t="s">
        <v>363</v>
      </c>
      <c r="I142" s="3" t="s">
        <v>58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U142" s="4" t="s">
        <v>431</v>
      </c>
    </row>
    <row r="143" spans="1:21">
      <c r="A143">
        <v>64</v>
      </c>
      <c r="B143" s="2">
        <v>44638.415540949078</v>
      </c>
      <c r="C143" s="3" t="s">
        <v>432</v>
      </c>
      <c r="D143" s="3">
        <v>2566</v>
      </c>
      <c r="E143" s="3">
        <v>25480101106023</v>
      </c>
      <c r="F143" s="3" t="s">
        <v>59</v>
      </c>
      <c r="G143" s="3" t="s">
        <v>433</v>
      </c>
      <c r="H143" s="35" t="s">
        <v>363</v>
      </c>
      <c r="I143" s="3" t="s">
        <v>58</v>
      </c>
      <c r="J143" s="3">
        <v>420</v>
      </c>
      <c r="K143" s="3">
        <v>126</v>
      </c>
      <c r="L143" s="3">
        <v>0</v>
      </c>
      <c r="M143" s="3">
        <v>0</v>
      </c>
      <c r="N143" s="3">
        <v>0</v>
      </c>
      <c r="O143" s="3">
        <v>186</v>
      </c>
      <c r="P143" s="3">
        <v>5</v>
      </c>
      <c r="Q143" s="3">
        <v>0</v>
      </c>
      <c r="R143" s="3">
        <v>103</v>
      </c>
      <c r="S143" s="3">
        <v>0</v>
      </c>
      <c r="U143" s="4" t="s">
        <v>434</v>
      </c>
    </row>
    <row r="144" spans="1:21">
      <c r="A144">
        <v>32</v>
      </c>
      <c r="B144" s="2">
        <v>44645.595411863425</v>
      </c>
      <c r="C144" s="3" t="s">
        <v>435</v>
      </c>
      <c r="D144" s="3">
        <v>2566</v>
      </c>
      <c r="E144" s="3">
        <v>25490101104112</v>
      </c>
      <c r="F144" s="3" t="s">
        <v>75</v>
      </c>
      <c r="H144" s="35" t="s">
        <v>363</v>
      </c>
      <c r="I144" s="3" t="s">
        <v>74</v>
      </c>
      <c r="J144" s="3">
        <v>60</v>
      </c>
      <c r="K144" s="3">
        <v>10</v>
      </c>
      <c r="L144" s="3">
        <v>3</v>
      </c>
      <c r="M144" s="3">
        <v>0</v>
      </c>
      <c r="N144" s="3" t="s">
        <v>223</v>
      </c>
      <c r="O144" s="3">
        <v>40</v>
      </c>
      <c r="P144" s="3">
        <v>0</v>
      </c>
      <c r="Q144" s="3">
        <v>0</v>
      </c>
      <c r="R144" s="3">
        <v>7</v>
      </c>
      <c r="S144" s="3">
        <v>0</v>
      </c>
      <c r="U144" s="4" t="s">
        <v>436</v>
      </c>
    </row>
    <row r="145" spans="1:21">
      <c r="A145">
        <v>33</v>
      </c>
      <c r="B145" s="2">
        <v>44645.596331435183</v>
      </c>
      <c r="C145" s="3" t="s">
        <v>435</v>
      </c>
      <c r="D145" s="3">
        <v>2566</v>
      </c>
      <c r="E145" s="3">
        <v>25530101104533</v>
      </c>
      <c r="F145" s="3" t="s">
        <v>76</v>
      </c>
      <c r="H145" s="35" t="s">
        <v>363</v>
      </c>
      <c r="I145" s="3" t="s">
        <v>74</v>
      </c>
      <c r="J145" s="3">
        <v>100</v>
      </c>
      <c r="K145" s="3">
        <v>20</v>
      </c>
      <c r="L145" s="3">
        <v>5</v>
      </c>
      <c r="M145" s="3">
        <v>0</v>
      </c>
      <c r="N145" s="3">
        <v>0</v>
      </c>
      <c r="O145" s="3">
        <v>60</v>
      </c>
      <c r="P145" s="3">
        <v>0</v>
      </c>
      <c r="Q145" s="3">
        <v>0</v>
      </c>
      <c r="R145" s="3">
        <v>15</v>
      </c>
      <c r="S145" s="3">
        <v>0</v>
      </c>
      <c r="U145" s="4" t="s">
        <v>437</v>
      </c>
    </row>
    <row r="146" spans="1:21">
      <c r="A146">
        <v>27</v>
      </c>
      <c r="B146" s="2">
        <v>44650.412851203699</v>
      </c>
      <c r="C146" s="3" t="s">
        <v>438</v>
      </c>
      <c r="D146" s="3">
        <v>2566</v>
      </c>
      <c r="E146" s="3">
        <v>25510101104979</v>
      </c>
      <c r="F146" s="3" t="s">
        <v>53</v>
      </c>
      <c r="H146" s="35" t="s">
        <v>363</v>
      </c>
      <c r="I146" s="3" t="s">
        <v>52</v>
      </c>
      <c r="J146" s="3">
        <v>196</v>
      </c>
      <c r="K146" s="3">
        <v>0</v>
      </c>
      <c r="L146" s="3">
        <v>100</v>
      </c>
      <c r="M146" s="3">
        <v>0</v>
      </c>
      <c r="N146" s="3">
        <v>0</v>
      </c>
      <c r="O146" s="3">
        <v>56</v>
      </c>
      <c r="P146" s="3">
        <v>0</v>
      </c>
      <c r="Q146" s="3" t="s">
        <v>439</v>
      </c>
      <c r="R146" s="3">
        <v>0</v>
      </c>
      <c r="S146" s="3">
        <v>40</v>
      </c>
      <c r="U146" s="4" t="s">
        <v>440</v>
      </c>
    </row>
    <row r="147" spans="1:21">
      <c r="A147">
        <v>28</v>
      </c>
      <c r="B147" s="2">
        <v>44650.418420729169</v>
      </c>
      <c r="C147" s="3" t="s">
        <v>438</v>
      </c>
      <c r="D147" s="3">
        <v>2566</v>
      </c>
      <c r="E147" s="3">
        <v>25570101102737</v>
      </c>
      <c r="F147" s="3" t="s">
        <v>56</v>
      </c>
      <c r="H147" s="35" t="s">
        <v>363</v>
      </c>
      <c r="I147" s="3" t="s">
        <v>52</v>
      </c>
      <c r="J147" s="3">
        <v>30</v>
      </c>
      <c r="K147" s="3">
        <v>0</v>
      </c>
      <c r="L147" s="3">
        <v>0</v>
      </c>
      <c r="M147" s="3">
        <v>0</v>
      </c>
      <c r="N147" s="3">
        <v>0</v>
      </c>
      <c r="O147" s="3">
        <v>15</v>
      </c>
      <c r="P147" s="3">
        <v>0</v>
      </c>
      <c r="Q147" s="3">
        <v>0</v>
      </c>
      <c r="R147" s="3">
        <v>15</v>
      </c>
      <c r="S147" s="3">
        <v>0</v>
      </c>
      <c r="U147" s="4" t="s">
        <v>441</v>
      </c>
    </row>
    <row r="148" spans="1:21">
      <c r="A148">
        <v>29</v>
      </c>
      <c r="B148" s="2">
        <v>44650.389847407409</v>
      </c>
      <c r="C148" s="3" t="s">
        <v>438</v>
      </c>
      <c r="D148" s="3">
        <v>2566</v>
      </c>
      <c r="E148" s="3">
        <v>25490101103346</v>
      </c>
      <c r="F148" s="3" t="s">
        <v>54</v>
      </c>
      <c r="H148" s="35" t="s">
        <v>363</v>
      </c>
      <c r="I148" s="3" t="s">
        <v>52</v>
      </c>
      <c r="J148" s="3">
        <v>40</v>
      </c>
      <c r="K148" s="3">
        <v>0</v>
      </c>
      <c r="L148" s="3">
        <v>0</v>
      </c>
      <c r="M148" s="3">
        <v>0</v>
      </c>
      <c r="N148" s="3">
        <v>0</v>
      </c>
      <c r="O148" s="3">
        <v>20</v>
      </c>
      <c r="P148" s="3">
        <v>0</v>
      </c>
      <c r="Q148" s="3">
        <v>0</v>
      </c>
      <c r="R148" s="3">
        <v>20</v>
      </c>
      <c r="S148" s="3">
        <v>0</v>
      </c>
      <c r="U148" s="4" t="s">
        <v>442</v>
      </c>
    </row>
    <row r="149" spans="1:21">
      <c r="A149">
        <v>30</v>
      </c>
      <c r="B149" s="2">
        <v>44650.653056134259</v>
      </c>
      <c r="C149" s="3" t="s">
        <v>438</v>
      </c>
      <c r="D149" s="3">
        <v>2566</v>
      </c>
      <c r="E149" s="3">
        <v>25510101105036</v>
      </c>
      <c r="F149" s="3" t="s">
        <v>57</v>
      </c>
      <c r="H149" s="35" t="s">
        <v>363</v>
      </c>
      <c r="I149" s="3" t="s">
        <v>52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U149" s="4" t="s">
        <v>443</v>
      </c>
    </row>
    <row r="150" spans="1:21">
      <c r="A150">
        <v>31</v>
      </c>
      <c r="B150" s="2">
        <v>44650.406402546301</v>
      </c>
      <c r="C150" s="3" t="s">
        <v>438</v>
      </c>
      <c r="D150" s="3">
        <v>2566</v>
      </c>
      <c r="E150" s="3" t="s">
        <v>444</v>
      </c>
      <c r="F150" s="3" t="s">
        <v>55</v>
      </c>
      <c r="H150" s="35" t="s">
        <v>363</v>
      </c>
      <c r="I150" s="3" t="s">
        <v>52</v>
      </c>
      <c r="J150" s="3">
        <v>20</v>
      </c>
      <c r="K150" s="3">
        <v>0</v>
      </c>
      <c r="L150" s="3">
        <v>0</v>
      </c>
      <c r="M150" s="3">
        <v>0</v>
      </c>
      <c r="N150" s="3">
        <v>0</v>
      </c>
      <c r="O150" s="3">
        <v>10</v>
      </c>
      <c r="P150" s="3">
        <v>0</v>
      </c>
      <c r="Q150" s="3">
        <v>0</v>
      </c>
      <c r="R150" s="3">
        <v>10</v>
      </c>
      <c r="S150" s="3">
        <v>0</v>
      </c>
      <c r="U150" s="4" t="s">
        <v>445</v>
      </c>
    </row>
    <row r="151" spans="1:21">
      <c r="A151">
        <v>16</v>
      </c>
      <c r="B151" s="2">
        <v>44634.675186840279</v>
      </c>
      <c r="C151" s="3" t="s">
        <v>446</v>
      </c>
      <c r="D151" s="3">
        <v>2566</v>
      </c>
      <c r="E151" s="3">
        <v>25550101102004</v>
      </c>
      <c r="F151" s="3" t="s">
        <v>80</v>
      </c>
      <c r="G151" s="3" t="s">
        <v>223</v>
      </c>
      <c r="H151" s="35" t="s">
        <v>363</v>
      </c>
      <c r="I151" s="3" t="s">
        <v>79</v>
      </c>
      <c r="J151" s="3">
        <v>250</v>
      </c>
      <c r="K151" s="3">
        <v>30</v>
      </c>
      <c r="L151" s="3">
        <v>13</v>
      </c>
      <c r="M151" s="3">
        <v>30</v>
      </c>
      <c r="N151" s="3" t="s">
        <v>447</v>
      </c>
      <c r="O151" s="3">
        <v>103</v>
      </c>
      <c r="P151" s="3">
        <v>37</v>
      </c>
      <c r="Q151" s="3" t="s">
        <v>448</v>
      </c>
      <c r="R151" s="3">
        <v>37</v>
      </c>
      <c r="S151" s="3">
        <v>0</v>
      </c>
      <c r="U151" s="4" t="s">
        <v>449</v>
      </c>
    </row>
    <row r="152" spans="1:21">
      <c r="A152">
        <v>15</v>
      </c>
      <c r="B152" s="2">
        <v>44678.485324085646</v>
      </c>
      <c r="C152" s="3" t="s">
        <v>450</v>
      </c>
      <c r="D152" s="3">
        <v>2566</v>
      </c>
      <c r="E152" s="3">
        <v>25510101104531</v>
      </c>
      <c r="F152" s="3" t="s">
        <v>95</v>
      </c>
      <c r="H152" s="35" t="s">
        <v>363</v>
      </c>
      <c r="I152" s="3" t="s">
        <v>94</v>
      </c>
      <c r="J152" s="3">
        <v>260</v>
      </c>
      <c r="K152" s="3">
        <v>90</v>
      </c>
      <c r="L152" s="3">
        <v>0</v>
      </c>
      <c r="M152" s="3">
        <v>0</v>
      </c>
      <c r="N152" s="3" t="s">
        <v>223</v>
      </c>
      <c r="O152" s="3">
        <v>85</v>
      </c>
      <c r="P152" s="3">
        <v>0</v>
      </c>
      <c r="Q152" s="3" t="s">
        <v>223</v>
      </c>
      <c r="R152" s="3">
        <v>85</v>
      </c>
      <c r="S152" s="3">
        <v>0</v>
      </c>
      <c r="U152" s="4" t="s">
        <v>451</v>
      </c>
    </row>
    <row r="153" spans="1:21">
      <c r="A153">
        <v>11</v>
      </c>
      <c r="B153" s="2">
        <v>44637.545439571761</v>
      </c>
      <c r="C153" s="3" t="s">
        <v>452</v>
      </c>
      <c r="D153" s="3">
        <v>2566</v>
      </c>
      <c r="E153" s="3">
        <v>25500101103775</v>
      </c>
      <c r="F153" s="3" t="s">
        <v>100</v>
      </c>
      <c r="H153" s="35" t="s">
        <v>363</v>
      </c>
      <c r="I153" s="3" t="s">
        <v>99</v>
      </c>
      <c r="J153" s="3">
        <v>70</v>
      </c>
      <c r="K153" s="3">
        <v>10</v>
      </c>
      <c r="L153" s="3">
        <v>0</v>
      </c>
      <c r="M153" s="3">
        <v>0</v>
      </c>
      <c r="N153" s="3" t="s">
        <v>223</v>
      </c>
      <c r="O153" s="3">
        <v>25</v>
      </c>
      <c r="P153" s="3">
        <v>14</v>
      </c>
      <c r="Q153" s="3" t="s">
        <v>223</v>
      </c>
      <c r="R153" s="3">
        <v>21</v>
      </c>
      <c r="S153" s="3">
        <v>0</v>
      </c>
      <c r="U153" s="4" t="s">
        <v>453</v>
      </c>
    </row>
    <row r="154" spans="1:21">
      <c r="A154">
        <v>9</v>
      </c>
      <c r="B154" s="2">
        <v>44643.425642013884</v>
      </c>
      <c r="C154" s="3" t="s">
        <v>454</v>
      </c>
      <c r="D154" s="3">
        <v>2566</v>
      </c>
      <c r="E154" s="3">
        <v>25500101104089</v>
      </c>
      <c r="F154" s="3" t="s">
        <v>82</v>
      </c>
      <c r="H154" s="35" t="s">
        <v>363</v>
      </c>
      <c r="I154" s="3" t="s">
        <v>81</v>
      </c>
      <c r="J154" s="3">
        <v>50</v>
      </c>
      <c r="K154" s="3">
        <v>5</v>
      </c>
      <c r="L154" s="3">
        <v>0</v>
      </c>
      <c r="M154" s="3">
        <v>0</v>
      </c>
      <c r="N154" s="3">
        <v>0</v>
      </c>
      <c r="O154" s="3">
        <v>30</v>
      </c>
      <c r="P154" s="3">
        <v>0</v>
      </c>
      <c r="Q154" s="3">
        <v>0</v>
      </c>
      <c r="R154" s="3">
        <v>0</v>
      </c>
      <c r="S154" s="3">
        <v>15</v>
      </c>
      <c r="U154" s="4" t="s">
        <v>455</v>
      </c>
    </row>
    <row r="155" spans="1:21">
      <c r="A155">
        <v>10</v>
      </c>
      <c r="B155" s="2">
        <v>44600.394712488429</v>
      </c>
      <c r="C155" s="3" t="s">
        <v>273</v>
      </c>
      <c r="D155" s="3">
        <v>2566</v>
      </c>
      <c r="E155" s="5" t="s">
        <v>456</v>
      </c>
      <c r="F155" s="3" t="s">
        <v>57</v>
      </c>
      <c r="H155" s="35" t="s">
        <v>363</v>
      </c>
      <c r="I155" s="3" t="s">
        <v>81</v>
      </c>
      <c r="J155" s="3">
        <v>0</v>
      </c>
      <c r="U155" s="4" t="s">
        <v>457</v>
      </c>
    </row>
    <row r="156" spans="1:21">
      <c r="A156">
        <v>5</v>
      </c>
      <c r="B156" s="2">
        <v>44643.553277673607</v>
      </c>
      <c r="C156" s="3" t="s">
        <v>458</v>
      </c>
      <c r="D156" s="3">
        <v>2566</v>
      </c>
      <c r="E156" s="3">
        <v>25200101100071</v>
      </c>
      <c r="F156" s="3" t="s">
        <v>72</v>
      </c>
      <c r="G156" s="3" t="s">
        <v>223</v>
      </c>
      <c r="H156" s="35" t="s">
        <v>363</v>
      </c>
      <c r="I156" s="3" t="s">
        <v>69</v>
      </c>
      <c r="J156" s="3">
        <v>50</v>
      </c>
      <c r="K156" s="3">
        <v>3</v>
      </c>
      <c r="L156" s="3">
        <v>15</v>
      </c>
      <c r="M156" s="3">
        <v>5</v>
      </c>
      <c r="N156" s="3" t="s">
        <v>223</v>
      </c>
      <c r="O156" s="3">
        <v>10</v>
      </c>
      <c r="P156" s="3">
        <v>2</v>
      </c>
      <c r="Q156" s="3" t="s">
        <v>223</v>
      </c>
      <c r="R156" s="3">
        <v>15</v>
      </c>
      <c r="S156" s="3">
        <v>0</v>
      </c>
      <c r="U156" s="4" t="s">
        <v>459</v>
      </c>
    </row>
    <row r="157" spans="1:21">
      <c r="A157">
        <v>6</v>
      </c>
      <c r="B157" s="2">
        <v>44642.484939976857</v>
      </c>
      <c r="C157" s="3" t="s">
        <v>458</v>
      </c>
      <c r="D157" s="3">
        <v>2566</v>
      </c>
      <c r="E157" s="3">
        <v>25520101105691</v>
      </c>
      <c r="F157" s="3" t="s">
        <v>71</v>
      </c>
      <c r="G157" s="3" t="s">
        <v>223</v>
      </c>
      <c r="H157" s="35" t="s">
        <v>363</v>
      </c>
      <c r="I157" s="3" t="s">
        <v>69</v>
      </c>
      <c r="J157" s="3">
        <v>190</v>
      </c>
      <c r="K157" s="3">
        <v>15</v>
      </c>
      <c r="L157" s="3">
        <v>40</v>
      </c>
      <c r="M157" s="3">
        <v>10</v>
      </c>
      <c r="N157" s="3" t="s">
        <v>223</v>
      </c>
      <c r="O157" s="3">
        <v>55</v>
      </c>
      <c r="P157" s="3">
        <v>7</v>
      </c>
      <c r="Q157" s="3" t="s">
        <v>223</v>
      </c>
      <c r="R157" s="3">
        <v>63</v>
      </c>
      <c r="S157" s="3">
        <v>0</v>
      </c>
      <c r="U157" s="4" t="s">
        <v>460</v>
      </c>
    </row>
    <row r="158" spans="1:21">
      <c r="A158">
        <v>7</v>
      </c>
      <c r="B158" s="2">
        <v>44643.552089837962</v>
      </c>
      <c r="C158" s="3" t="s">
        <v>458</v>
      </c>
      <c r="D158" s="3">
        <v>2566</v>
      </c>
      <c r="E158" s="3">
        <v>25640104001128</v>
      </c>
      <c r="F158" s="3" t="s">
        <v>73</v>
      </c>
      <c r="G158" s="3" t="s">
        <v>223</v>
      </c>
      <c r="H158" s="35" t="s">
        <v>363</v>
      </c>
      <c r="I158" s="3" t="s">
        <v>69</v>
      </c>
      <c r="J158" s="3">
        <v>80</v>
      </c>
      <c r="K158" s="3">
        <v>10</v>
      </c>
      <c r="L158" s="3">
        <v>30</v>
      </c>
      <c r="M158" s="3">
        <v>3</v>
      </c>
      <c r="N158" s="3" t="s">
        <v>223</v>
      </c>
      <c r="O158" s="3">
        <v>24</v>
      </c>
      <c r="P158" s="3">
        <v>2</v>
      </c>
      <c r="Q158" s="3" t="s">
        <v>223</v>
      </c>
      <c r="R158" s="3">
        <v>11</v>
      </c>
      <c r="S158" s="3">
        <v>0</v>
      </c>
      <c r="U158" s="4" t="s">
        <v>461</v>
      </c>
    </row>
    <row r="159" spans="1:21">
      <c r="A159">
        <v>8</v>
      </c>
      <c r="B159" s="2">
        <v>44643.558293634254</v>
      </c>
      <c r="C159" s="3" t="s">
        <v>458</v>
      </c>
      <c r="D159" s="3">
        <v>2566</v>
      </c>
      <c r="E159" s="3" t="s">
        <v>462</v>
      </c>
      <c r="F159" s="3" t="s">
        <v>70</v>
      </c>
      <c r="G159" s="3" t="s">
        <v>223</v>
      </c>
      <c r="H159" s="35" t="s">
        <v>363</v>
      </c>
      <c r="I159" s="3" t="s">
        <v>69</v>
      </c>
      <c r="J159" s="3">
        <v>40</v>
      </c>
      <c r="K159" s="3">
        <v>5</v>
      </c>
      <c r="L159" s="3">
        <v>5</v>
      </c>
      <c r="M159" s="3">
        <v>0</v>
      </c>
      <c r="N159" s="3" t="s">
        <v>223</v>
      </c>
      <c r="O159" s="3">
        <v>5</v>
      </c>
      <c r="P159" s="3">
        <v>20</v>
      </c>
      <c r="Q159" s="3" t="s">
        <v>223</v>
      </c>
      <c r="R159" s="3">
        <v>5</v>
      </c>
      <c r="S159" s="3">
        <v>0</v>
      </c>
      <c r="U159" s="4" t="s">
        <v>463</v>
      </c>
    </row>
    <row r="160" spans="1:21">
      <c r="A160">
        <v>4</v>
      </c>
      <c r="B160" s="2">
        <v>44622.42601520833</v>
      </c>
      <c r="C160" s="3" t="s">
        <v>464</v>
      </c>
      <c r="D160" s="3">
        <v>2566</v>
      </c>
      <c r="E160" s="3">
        <v>25520101104936</v>
      </c>
      <c r="F160" s="3" t="s">
        <v>78</v>
      </c>
      <c r="G160" s="3"/>
      <c r="H160" s="35" t="s">
        <v>363</v>
      </c>
      <c r="I160" s="3" t="s">
        <v>77</v>
      </c>
      <c r="J160" s="3">
        <v>120</v>
      </c>
      <c r="K160" s="3">
        <v>10</v>
      </c>
      <c r="L160" s="3">
        <v>85</v>
      </c>
      <c r="M160" s="3">
        <v>0</v>
      </c>
      <c r="N160" s="3">
        <v>0</v>
      </c>
      <c r="O160" s="3">
        <v>10</v>
      </c>
      <c r="P160" s="3">
        <v>0</v>
      </c>
      <c r="Q160" s="3">
        <v>0</v>
      </c>
      <c r="R160" s="3">
        <v>15</v>
      </c>
      <c r="S160" s="3">
        <v>0</v>
      </c>
      <c r="U160" s="4" t="s">
        <v>465</v>
      </c>
    </row>
    <row r="161" spans="2:21">
      <c r="B161" s="2"/>
      <c r="C161" s="3"/>
      <c r="D161" s="3"/>
      <c r="F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U161" s="4"/>
    </row>
  </sheetData>
  <sortState ref="A2:U161">
    <sortCondition ref="H1"/>
  </sortState>
  <customSheetViews>
    <customSheetView guid="{C3F5BCDE-E2BE-4A2C-AFEE-B1249AB6CF7C}" filter="1" showAutoFilter="1">
      <pageMargins left="0" right="0" top="0" bottom="0" header="0" footer="0"/>
      <autoFilter ref="A1:T165">
        <filterColumn colId="6">
          <filters blank="1"/>
        </filterColumn>
      </autoFilter>
    </customSheetView>
  </customSheetViews>
  <hyperlinks>
    <hyperlink ref="U72" r:id="rId1"/>
    <hyperlink ref="U73" r:id="rId2"/>
    <hyperlink ref="U74" r:id="rId3"/>
    <hyperlink ref="U160" r:id="rId4"/>
    <hyperlink ref="U156" r:id="rId5"/>
    <hyperlink ref="U157" r:id="rId6"/>
    <hyperlink ref="U158" r:id="rId7"/>
    <hyperlink ref="U159" r:id="rId8"/>
    <hyperlink ref="U154" r:id="rId9"/>
    <hyperlink ref="U155" r:id="rId10"/>
    <hyperlink ref="U153" r:id="rId11"/>
    <hyperlink ref="U69" r:id="rId12"/>
    <hyperlink ref="U70" r:id="rId13"/>
    <hyperlink ref="U71" r:id="rId14"/>
    <hyperlink ref="U152" r:id="rId15"/>
    <hyperlink ref="U151" r:id="rId16"/>
    <hyperlink ref="U60" r:id="rId17"/>
    <hyperlink ref="U3" r:id="rId18"/>
    <hyperlink ref="U4" r:id="rId19"/>
    <hyperlink ref="U5" r:id="rId20"/>
    <hyperlink ref="U6" r:id="rId21"/>
    <hyperlink ref="U7" r:id="rId22"/>
    <hyperlink ref="U8" r:id="rId23"/>
    <hyperlink ref="U9" r:id="rId24"/>
    <hyperlink ref="U10" r:id="rId25"/>
    <hyperlink ref="U11" r:id="rId26"/>
    <hyperlink ref="U146" r:id="rId27"/>
    <hyperlink ref="U147" r:id="rId28"/>
    <hyperlink ref="U148" r:id="rId29"/>
    <hyperlink ref="U149" r:id="rId30"/>
    <hyperlink ref="U150" r:id="rId31"/>
    <hyperlink ref="U144" r:id="rId32"/>
    <hyperlink ref="U145" r:id="rId33"/>
    <hyperlink ref="U40" r:id="rId34"/>
    <hyperlink ref="U41" r:id="rId35"/>
    <hyperlink ref="U42" r:id="rId36"/>
    <hyperlink ref="U43" r:id="rId37"/>
    <hyperlink ref="U44" r:id="rId38"/>
    <hyperlink ref="U45" r:id="rId39"/>
    <hyperlink ref="U46" r:id="rId40"/>
    <hyperlink ref="U47" r:id="rId41"/>
    <hyperlink ref="U48" r:id="rId42"/>
    <hyperlink ref="U49" r:id="rId43"/>
    <hyperlink ref="U50" r:id="rId44"/>
    <hyperlink ref="U51" r:id="rId45"/>
    <hyperlink ref="U52" r:id="rId46"/>
    <hyperlink ref="U53" r:id="rId47"/>
    <hyperlink ref="U54" r:id="rId48"/>
    <hyperlink ref="U55" r:id="rId49"/>
    <hyperlink ref="U56" r:id="rId50"/>
    <hyperlink ref="U57" r:id="rId51"/>
    <hyperlink ref="U58" r:id="rId52"/>
    <hyperlink ref="U59" r:id="rId53"/>
    <hyperlink ref="U39" r:id="rId54"/>
    <hyperlink ref="U134" r:id="rId55"/>
    <hyperlink ref="U135" r:id="rId56"/>
    <hyperlink ref="U136" r:id="rId57"/>
    <hyperlink ref="U137" r:id="rId58"/>
    <hyperlink ref="U138" r:id="rId59"/>
    <hyperlink ref="U139" r:id="rId60"/>
    <hyperlink ref="U140" r:id="rId61"/>
    <hyperlink ref="U141" r:id="rId62"/>
    <hyperlink ref="U142" r:id="rId63"/>
    <hyperlink ref="U143" r:id="rId64"/>
    <hyperlink ref="U36" r:id="rId65"/>
    <hyperlink ref="U37" r:id="rId66"/>
    <hyperlink ref="U38" r:id="rId67"/>
    <hyperlink ref="U32" r:id="rId68"/>
    <hyperlink ref="U33" r:id="rId69"/>
    <hyperlink ref="U34" r:id="rId70"/>
    <hyperlink ref="U35" r:id="rId71"/>
    <hyperlink ref="U121" r:id="rId72"/>
    <hyperlink ref="U122" r:id="rId73"/>
    <hyperlink ref="U123" r:id="rId74"/>
    <hyperlink ref="U124" r:id="rId75"/>
    <hyperlink ref="U125" r:id="rId76"/>
    <hyperlink ref="U126" r:id="rId77"/>
    <hyperlink ref="U127" r:id="rId78"/>
    <hyperlink ref="U128" r:id="rId79"/>
    <hyperlink ref="U129" r:id="rId80"/>
    <hyperlink ref="U130" r:id="rId81"/>
    <hyperlink ref="U131" r:id="rId82"/>
    <hyperlink ref="U132" r:id="rId83"/>
    <hyperlink ref="U133" r:id="rId84"/>
    <hyperlink ref="U23" r:id="rId85"/>
    <hyperlink ref="U24" r:id="rId86"/>
    <hyperlink ref="U25" r:id="rId87"/>
    <hyperlink ref="U26" r:id="rId88"/>
    <hyperlink ref="U27" r:id="rId89"/>
    <hyperlink ref="U28" r:id="rId90"/>
    <hyperlink ref="U29" r:id="rId91"/>
    <hyperlink ref="U30" r:id="rId92"/>
    <hyperlink ref="U31" r:id="rId93"/>
    <hyperlink ref="U86" r:id="rId94"/>
    <hyperlink ref="U87" r:id="rId95"/>
    <hyperlink ref="U88" r:id="rId96"/>
    <hyperlink ref="U89" r:id="rId97"/>
    <hyperlink ref="U90" r:id="rId98"/>
    <hyperlink ref="U91" r:id="rId99"/>
    <hyperlink ref="U64" r:id="rId100"/>
    <hyperlink ref="U65" r:id="rId101"/>
    <hyperlink ref="U66" r:id="rId102"/>
    <hyperlink ref="U67" r:id="rId103"/>
    <hyperlink ref="U68" r:id="rId104"/>
    <hyperlink ref="U107" r:id="rId105"/>
    <hyperlink ref="U108" r:id="rId106"/>
    <hyperlink ref="U109" r:id="rId107"/>
    <hyperlink ref="U110" r:id="rId108"/>
    <hyperlink ref="U111" r:id="rId109"/>
    <hyperlink ref="U112" r:id="rId110"/>
    <hyperlink ref="U113" r:id="rId111"/>
    <hyperlink ref="U114" r:id="rId112"/>
    <hyperlink ref="U115" r:id="rId113"/>
    <hyperlink ref="U116" r:id="rId114"/>
    <hyperlink ref="U117" r:id="rId115"/>
    <hyperlink ref="U118" r:id="rId116"/>
    <hyperlink ref="U119" r:id="rId117"/>
    <hyperlink ref="U120" r:id="rId118"/>
    <hyperlink ref="U19" r:id="rId119"/>
    <hyperlink ref="U20" r:id="rId120"/>
    <hyperlink ref="U21" r:id="rId121"/>
    <hyperlink ref="U22" r:id="rId122"/>
    <hyperlink ref="U102" r:id="rId123"/>
    <hyperlink ref="U103" r:id="rId124"/>
    <hyperlink ref="U104" r:id="rId125"/>
    <hyperlink ref="U105" r:id="rId126"/>
    <hyperlink ref="U106" r:id="rId127"/>
    <hyperlink ref="U81" r:id="rId128"/>
    <hyperlink ref="U82" r:id="rId129"/>
    <hyperlink ref="U83" r:id="rId130"/>
    <hyperlink ref="U84" r:id="rId131"/>
    <hyperlink ref="U85" r:id="rId132"/>
    <hyperlink ref="U12" r:id="rId133"/>
    <hyperlink ref="U13" r:id="rId134"/>
    <hyperlink ref="U14" r:id="rId135"/>
    <hyperlink ref="U15" r:id="rId136"/>
    <hyperlink ref="U16" r:id="rId137"/>
    <hyperlink ref="U17" r:id="rId138"/>
    <hyperlink ref="U18" r:id="rId139"/>
    <hyperlink ref="U100" r:id="rId140"/>
    <hyperlink ref="U101" r:id="rId141"/>
    <hyperlink ref="U2" r:id="rId142"/>
    <hyperlink ref="U98" r:id="rId143"/>
    <hyperlink ref="U99" r:id="rId144"/>
    <hyperlink ref="U94" r:id="rId145"/>
    <hyperlink ref="U95" r:id="rId146"/>
    <hyperlink ref="U96" r:id="rId147"/>
    <hyperlink ref="U97" r:id="rId148"/>
    <hyperlink ref="U78" r:id="rId149"/>
    <hyperlink ref="U79" r:id="rId150"/>
    <hyperlink ref="U80" r:id="rId151"/>
    <hyperlink ref="U61" r:id="rId152"/>
    <hyperlink ref="U62" r:id="rId153"/>
    <hyperlink ref="U63" r:id="rId154"/>
    <hyperlink ref="U75" r:id="rId155"/>
    <hyperlink ref="U76" r:id="rId156"/>
    <hyperlink ref="U77" r:id="rId157"/>
    <hyperlink ref="U92" r:id="rId158"/>
    <hyperlink ref="U93" r:id="rId159"/>
  </hyperlinks>
  <pageMargins left="0.7" right="0.7" top="0.75" bottom="0.75" header="0.3" footer="0.3"/>
  <legacyDrawing r:id="rId1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showGridLines="0" showZeros="0" tabSelected="1" workbookViewId="0">
      <selection sqref="A1:K1"/>
    </sheetView>
  </sheetViews>
  <sheetFormatPr defaultRowHeight="21.75"/>
  <cols>
    <col min="1" max="1" width="3.5703125" style="36" customWidth="1"/>
    <col min="2" max="2" width="3.28515625" style="36" customWidth="1"/>
    <col min="3" max="3" width="89.7109375" style="36" bestFit="1" customWidth="1"/>
    <col min="4" max="16384" width="9.140625" style="36"/>
  </cols>
  <sheetData>
    <row r="1" spans="1:11" s="71" customFormat="1">
      <c r="A1" s="70" t="s">
        <v>523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71" customFormat="1" ht="21.75" customHeight="1">
      <c r="A2" s="72" t="s">
        <v>524</v>
      </c>
      <c r="B2" s="72"/>
      <c r="C2" s="72"/>
      <c r="D2" s="73" t="s">
        <v>525</v>
      </c>
      <c r="E2" s="73"/>
      <c r="F2" s="73" t="s">
        <v>526</v>
      </c>
      <c r="G2" s="73"/>
      <c r="H2" s="73" t="s">
        <v>527</v>
      </c>
      <c r="I2" s="73"/>
      <c r="J2" s="73" t="s">
        <v>528</v>
      </c>
      <c r="K2" s="73" t="s">
        <v>4</v>
      </c>
    </row>
    <row r="3" spans="1:11" s="71" customFormat="1">
      <c r="A3" s="72"/>
      <c r="B3" s="72"/>
      <c r="C3" s="72"/>
      <c r="D3" s="74" t="s">
        <v>2</v>
      </c>
      <c r="E3" s="74" t="s">
        <v>529</v>
      </c>
      <c r="F3" s="74" t="s">
        <v>2</v>
      </c>
      <c r="G3" s="74" t="s">
        <v>529</v>
      </c>
      <c r="H3" s="74" t="s">
        <v>2</v>
      </c>
      <c r="I3" s="74" t="s">
        <v>529</v>
      </c>
      <c r="J3" s="73"/>
      <c r="K3" s="73"/>
    </row>
    <row r="4" spans="1:11">
      <c r="A4" s="44" t="s">
        <v>107</v>
      </c>
      <c r="B4" s="44"/>
      <c r="C4" s="44"/>
      <c r="D4" s="45">
        <f>D5</f>
        <v>510</v>
      </c>
      <c r="E4" s="45">
        <f>E5</f>
        <v>510</v>
      </c>
      <c r="F4" s="45">
        <f>F24</f>
        <v>200</v>
      </c>
      <c r="G4" s="45">
        <f>G24</f>
        <v>200</v>
      </c>
      <c r="H4" s="45">
        <f>H31</f>
        <v>15</v>
      </c>
      <c r="I4" s="45">
        <f>I31</f>
        <v>15</v>
      </c>
      <c r="J4" s="45">
        <f>D4+F4+H4</f>
        <v>725</v>
      </c>
      <c r="K4" s="45">
        <f>E4+G4+I4</f>
        <v>725</v>
      </c>
    </row>
    <row r="5" spans="1:11">
      <c r="A5" s="40"/>
      <c r="B5" s="75" t="s">
        <v>530</v>
      </c>
      <c r="C5" s="76"/>
      <c r="D5" s="77">
        <f>D6</f>
        <v>510</v>
      </c>
      <c r="E5" s="77">
        <f>E6</f>
        <v>510</v>
      </c>
      <c r="F5" s="77"/>
      <c r="G5" s="77"/>
      <c r="H5" s="77"/>
      <c r="I5" s="77"/>
      <c r="J5" s="77">
        <f t="shared" ref="J5:K36" si="0">D5+F5+H5</f>
        <v>510</v>
      </c>
      <c r="K5" s="77">
        <f t="shared" si="0"/>
        <v>510</v>
      </c>
    </row>
    <row r="6" spans="1:11">
      <c r="A6" s="40"/>
      <c r="B6" s="78" t="s">
        <v>531</v>
      </c>
      <c r="C6" s="46"/>
      <c r="D6" s="79">
        <f>D7+D8+D14+D20+D21+D22+D23</f>
        <v>510</v>
      </c>
      <c r="E6" s="79">
        <f>E7+E8+E14+E20+E21+E22+E23</f>
        <v>510</v>
      </c>
      <c r="F6" s="79"/>
      <c r="G6" s="79"/>
      <c r="H6" s="79"/>
      <c r="I6" s="79"/>
      <c r="J6" s="79">
        <f t="shared" si="0"/>
        <v>510</v>
      </c>
      <c r="K6" s="79">
        <f t="shared" si="0"/>
        <v>510</v>
      </c>
    </row>
    <row r="7" spans="1:11">
      <c r="A7" s="40"/>
      <c r="B7" s="80"/>
      <c r="C7" s="39" t="s">
        <v>108</v>
      </c>
      <c r="D7" s="48">
        <v>30</v>
      </c>
      <c r="E7" s="48">
        <v>30</v>
      </c>
      <c r="F7" s="48"/>
      <c r="G7" s="48"/>
      <c r="H7" s="48"/>
      <c r="I7" s="48"/>
      <c r="J7" s="48">
        <f t="shared" si="0"/>
        <v>30</v>
      </c>
      <c r="K7" s="48">
        <f t="shared" si="0"/>
        <v>30</v>
      </c>
    </row>
    <row r="8" spans="1:11">
      <c r="A8" s="40"/>
      <c r="B8" s="80"/>
      <c r="C8" s="81" t="s">
        <v>109</v>
      </c>
      <c r="D8" s="82">
        <f>SUM(D9:D13)</f>
        <v>150</v>
      </c>
      <c r="E8" s="82">
        <f>SUM(E9:E13)</f>
        <v>150</v>
      </c>
      <c r="F8" s="82"/>
      <c r="G8" s="82"/>
      <c r="H8" s="82"/>
      <c r="I8" s="82"/>
      <c r="J8" s="82">
        <f t="shared" si="0"/>
        <v>150</v>
      </c>
      <c r="K8" s="82">
        <f t="shared" si="0"/>
        <v>150</v>
      </c>
    </row>
    <row r="9" spans="1:11">
      <c r="A9" s="40"/>
      <c r="B9" s="80"/>
      <c r="C9" s="83" t="s">
        <v>475</v>
      </c>
      <c r="D9" s="84">
        <v>30</v>
      </c>
      <c r="E9" s="84">
        <v>30</v>
      </c>
      <c r="F9" s="84"/>
      <c r="G9" s="84"/>
      <c r="H9" s="84"/>
      <c r="I9" s="84"/>
      <c r="J9" s="84">
        <f t="shared" si="0"/>
        <v>30</v>
      </c>
      <c r="K9" s="84">
        <f t="shared" si="0"/>
        <v>30</v>
      </c>
    </row>
    <row r="10" spans="1:11">
      <c r="A10" s="40"/>
      <c r="B10" s="80"/>
      <c r="C10" s="83" t="s">
        <v>476</v>
      </c>
      <c r="D10" s="84">
        <v>30</v>
      </c>
      <c r="E10" s="84">
        <v>30</v>
      </c>
      <c r="F10" s="84"/>
      <c r="G10" s="84"/>
      <c r="H10" s="84"/>
      <c r="I10" s="84"/>
      <c r="J10" s="84">
        <f t="shared" si="0"/>
        <v>30</v>
      </c>
      <c r="K10" s="84">
        <f t="shared" si="0"/>
        <v>30</v>
      </c>
    </row>
    <row r="11" spans="1:11">
      <c r="A11" s="40"/>
      <c r="B11" s="80"/>
      <c r="C11" s="83" t="s">
        <v>477</v>
      </c>
      <c r="D11" s="84">
        <v>30</v>
      </c>
      <c r="E11" s="84">
        <v>30</v>
      </c>
      <c r="F11" s="84"/>
      <c r="G11" s="84"/>
      <c r="H11" s="84"/>
      <c r="I11" s="84"/>
      <c r="J11" s="84">
        <f t="shared" si="0"/>
        <v>30</v>
      </c>
      <c r="K11" s="84">
        <f t="shared" si="0"/>
        <v>30</v>
      </c>
    </row>
    <row r="12" spans="1:11">
      <c r="A12" s="40"/>
      <c r="B12" s="80"/>
      <c r="C12" s="83" t="s">
        <v>478</v>
      </c>
      <c r="D12" s="84">
        <v>30</v>
      </c>
      <c r="E12" s="84">
        <v>30</v>
      </c>
      <c r="F12" s="84"/>
      <c r="G12" s="84"/>
      <c r="H12" s="84"/>
      <c r="I12" s="84"/>
      <c r="J12" s="84">
        <f t="shared" si="0"/>
        <v>30</v>
      </c>
      <c r="K12" s="84">
        <f t="shared" si="0"/>
        <v>30</v>
      </c>
    </row>
    <row r="13" spans="1:11">
      <c r="A13" s="40"/>
      <c r="B13" s="80"/>
      <c r="C13" s="83" t="s">
        <v>479</v>
      </c>
      <c r="D13" s="84">
        <v>30</v>
      </c>
      <c r="E13" s="84">
        <v>30</v>
      </c>
      <c r="F13" s="84"/>
      <c r="G13" s="84"/>
      <c r="H13" s="84"/>
      <c r="I13" s="84"/>
      <c r="J13" s="84">
        <f t="shared" si="0"/>
        <v>30</v>
      </c>
      <c r="K13" s="84">
        <f t="shared" si="0"/>
        <v>30</v>
      </c>
    </row>
    <row r="14" spans="1:11">
      <c r="A14" s="40"/>
      <c r="B14" s="80"/>
      <c r="C14" s="81" t="s">
        <v>532</v>
      </c>
      <c r="D14" s="82">
        <f>SUM(D15:D19)</f>
        <v>150</v>
      </c>
      <c r="E14" s="82">
        <f>SUM(E15:E19)</f>
        <v>150</v>
      </c>
      <c r="F14" s="82"/>
      <c r="G14" s="82"/>
      <c r="H14" s="82"/>
      <c r="I14" s="82"/>
      <c r="J14" s="82">
        <f t="shared" si="0"/>
        <v>150</v>
      </c>
      <c r="K14" s="82">
        <f t="shared" si="0"/>
        <v>150</v>
      </c>
    </row>
    <row r="15" spans="1:11">
      <c r="A15" s="40"/>
      <c r="B15" s="80"/>
      <c r="C15" s="83" t="s">
        <v>480</v>
      </c>
      <c r="D15" s="84">
        <v>30</v>
      </c>
      <c r="E15" s="84">
        <v>30</v>
      </c>
      <c r="F15" s="84"/>
      <c r="G15" s="84"/>
      <c r="H15" s="84"/>
      <c r="I15" s="84"/>
      <c r="J15" s="84">
        <f t="shared" si="0"/>
        <v>30</v>
      </c>
      <c r="K15" s="84">
        <f t="shared" si="0"/>
        <v>30</v>
      </c>
    </row>
    <row r="16" spans="1:11">
      <c r="A16" s="40"/>
      <c r="B16" s="80"/>
      <c r="C16" s="83" t="s">
        <v>481</v>
      </c>
      <c r="D16" s="84">
        <v>30</v>
      </c>
      <c r="E16" s="84">
        <v>30</v>
      </c>
      <c r="F16" s="84"/>
      <c r="G16" s="84"/>
      <c r="H16" s="84"/>
      <c r="I16" s="84"/>
      <c r="J16" s="84">
        <f t="shared" si="0"/>
        <v>30</v>
      </c>
      <c r="K16" s="84">
        <f t="shared" si="0"/>
        <v>30</v>
      </c>
    </row>
    <row r="17" spans="1:11">
      <c r="A17" s="40"/>
      <c r="B17" s="80"/>
      <c r="C17" s="83" t="s">
        <v>482</v>
      </c>
      <c r="D17" s="84">
        <v>30</v>
      </c>
      <c r="E17" s="84">
        <v>30</v>
      </c>
      <c r="F17" s="84"/>
      <c r="G17" s="84"/>
      <c r="H17" s="84"/>
      <c r="I17" s="84"/>
      <c r="J17" s="84">
        <f t="shared" si="0"/>
        <v>30</v>
      </c>
      <c r="K17" s="84">
        <f t="shared" si="0"/>
        <v>30</v>
      </c>
    </row>
    <row r="18" spans="1:11">
      <c r="A18" s="40"/>
      <c r="B18" s="80"/>
      <c r="C18" s="83" t="s">
        <v>483</v>
      </c>
      <c r="D18" s="84">
        <v>30</v>
      </c>
      <c r="E18" s="84">
        <v>30</v>
      </c>
      <c r="F18" s="84"/>
      <c r="G18" s="84"/>
      <c r="H18" s="84"/>
      <c r="I18" s="84"/>
      <c r="J18" s="84">
        <f t="shared" si="0"/>
        <v>30</v>
      </c>
      <c r="K18" s="84">
        <f t="shared" si="0"/>
        <v>30</v>
      </c>
    </row>
    <row r="19" spans="1:11">
      <c r="A19" s="40"/>
      <c r="B19" s="80"/>
      <c r="C19" s="83" t="s">
        <v>484</v>
      </c>
      <c r="D19" s="84">
        <v>30</v>
      </c>
      <c r="E19" s="84">
        <v>30</v>
      </c>
      <c r="F19" s="84"/>
      <c r="G19" s="84"/>
      <c r="H19" s="84"/>
      <c r="I19" s="84"/>
      <c r="J19" s="84">
        <f t="shared" si="0"/>
        <v>30</v>
      </c>
      <c r="K19" s="84">
        <f t="shared" si="0"/>
        <v>30</v>
      </c>
    </row>
    <row r="20" spans="1:11">
      <c r="A20" s="40"/>
      <c r="B20" s="80"/>
      <c r="C20" s="39" t="s">
        <v>111</v>
      </c>
      <c r="D20" s="48">
        <v>30</v>
      </c>
      <c r="E20" s="48">
        <v>30</v>
      </c>
      <c r="F20" s="48"/>
      <c r="G20" s="48"/>
      <c r="H20" s="48"/>
      <c r="I20" s="48"/>
      <c r="J20" s="48">
        <f t="shared" si="0"/>
        <v>30</v>
      </c>
      <c r="K20" s="48">
        <f t="shared" si="0"/>
        <v>30</v>
      </c>
    </row>
    <row r="21" spans="1:11">
      <c r="A21" s="40"/>
      <c r="B21" s="80"/>
      <c r="C21" s="39" t="s">
        <v>112</v>
      </c>
      <c r="D21" s="48">
        <v>30</v>
      </c>
      <c r="E21" s="48">
        <v>30</v>
      </c>
      <c r="F21" s="48"/>
      <c r="G21" s="48"/>
      <c r="H21" s="48"/>
      <c r="I21" s="48"/>
      <c r="J21" s="48">
        <f t="shared" si="0"/>
        <v>30</v>
      </c>
      <c r="K21" s="48">
        <f t="shared" si="0"/>
        <v>30</v>
      </c>
    </row>
    <row r="22" spans="1:11">
      <c r="A22" s="40"/>
      <c r="B22" s="80"/>
      <c r="C22" s="39" t="s">
        <v>113</v>
      </c>
      <c r="D22" s="48">
        <v>60</v>
      </c>
      <c r="E22" s="48">
        <v>60</v>
      </c>
      <c r="F22" s="48"/>
      <c r="G22" s="48"/>
      <c r="H22" s="48"/>
      <c r="I22" s="48"/>
      <c r="J22" s="48">
        <f t="shared" si="0"/>
        <v>60</v>
      </c>
      <c r="K22" s="48">
        <f t="shared" si="0"/>
        <v>60</v>
      </c>
    </row>
    <row r="23" spans="1:11">
      <c r="A23" s="40"/>
      <c r="B23" s="80"/>
      <c r="C23" s="39" t="s">
        <v>533</v>
      </c>
      <c r="D23" s="48">
        <v>60</v>
      </c>
      <c r="E23" s="48">
        <v>60</v>
      </c>
      <c r="F23" s="48"/>
      <c r="G23" s="48"/>
      <c r="H23" s="48"/>
      <c r="I23" s="48"/>
      <c r="J23" s="48">
        <f t="shared" si="0"/>
        <v>60</v>
      </c>
      <c r="K23" s="48">
        <f t="shared" si="0"/>
        <v>60</v>
      </c>
    </row>
    <row r="24" spans="1:11">
      <c r="A24" s="40"/>
      <c r="B24" s="75" t="s">
        <v>534</v>
      </c>
      <c r="C24" s="76"/>
      <c r="D24" s="77"/>
      <c r="E24" s="77"/>
      <c r="F24" s="77">
        <f>F25</f>
        <v>200</v>
      </c>
      <c r="G24" s="77">
        <f>G25</f>
        <v>200</v>
      </c>
      <c r="H24" s="77"/>
      <c r="I24" s="77"/>
      <c r="J24" s="77">
        <f t="shared" si="0"/>
        <v>200</v>
      </c>
      <c r="K24" s="77">
        <f t="shared" si="0"/>
        <v>200</v>
      </c>
    </row>
    <row r="25" spans="1:11">
      <c r="A25" s="40"/>
      <c r="B25" s="78" t="s">
        <v>531</v>
      </c>
      <c r="C25" s="46"/>
      <c r="D25" s="79"/>
      <c r="E25" s="79"/>
      <c r="F25" s="79">
        <f>SUM(F26:F30)</f>
        <v>200</v>
      </c>
      <c r="G25" s="79">
        <f>SUM(G26:G30)</f>
        <v>200</v>
      </c>
      <c r="H25" s="79"/>
      <c r="I25" s="79"/>
      <c r="J25" s="79">
        <f t="shared" si="0"/>
        <v>200</v>
      </c>
      <c r="K25" s="79">
        <f t="shared" si="0"/>
        <v>200</v>
      </c>
    </row>
    <row r="26" spans="1:11">
      <c r="A26" s="40"/>
      <c r="B26" s="80"/>
      <c r="C26" s="39" t="s">
        <v>535</v>
      </c>
      <c r="D26" s="48"/>
      <c r="E26" s="48"/>
      <c r="F26" s="48">
        <v>30</v>
      </c>
      <c r="G26" s="48">
        <v>30</v>
      </c>
      <c r="H26" s="48"/>
      <c r="I26" s="48"/>
      <c r="J26" s="48">
        <f t="shared" si="0"/>
        <v>30</v>
      </c>
      <c r="K26" s="48">
        <f t="shared" si="0"/>
        <v>30</v>
      </c>
    </row>
    <row r="27" spans="1:11">
      <c r="A27" s="40"/>
      <c r="B27" s="80"/>
      <c r="C27" s="39" t="s">
        <v>536</v>
      </c>
      <c r="D27" s="48"/>
      <c r="E27" s="48"/>
      <c r="F27" s="48">
        <v>90</v>
      </c>
      <c r="G27" s="48">
        <v>90</v>
      </c>
      <c r="H27" s="48"/>
      <c r="I27" s="48"/>
      <c r="J27" s="48">
        <f t="shared" si="0"/>
        <v>90</v>
      </c>
      <c r="K27" s="48">
        <f t="shared" si="0"/>
        <v>90</v>
      </c>
    </row>
    <row r="28" spans="1:11">
      <c r="A28" s="40"/>
      <c r="B28" s="80"/>
      <c r="C28" s="39" t="s">
        <v>537</v>
      </c>
      <c r="D28" s="48"/>
      <c r="E28" s="48"/>
      <c r="F28" s="48">
        <v>30</v>
      </c>
      <c r="G28" s="48">
        <v>30</v>
      </c>
      <c r="H28" s="48"/>
      <c r="I28" s="48"/>
      <c r="J28" s="48">
        <f t="shared" si="0"/>
        <v>30</v>
      </c>
      <c r="K28" s="48">
        <f t="shared" si="0"/>
        <v>30</v>
      </c>
    </row>
    <row r="29" spans="1:11">
      <c r="A29" s="40"/>
      <c r="B29" s="80"/>
      <c r="C29" s="39" t="s">
        <v>538</v>
      </c>
      <c r="D29" s="48"/>
      <c r="E29" s="48"/>
      <c r="F29" s="48">
        <v>20</v>
      </c>
      <c r="G29" s="48">
        <v>20</v>
      </c>
      <c r="H29" s="48"/>
      <c r="I29" s="48"/>
      <c r="J29" s="48">
        <f t="shared" si="0"/>
        <v>20</v>
      </c>
      <c r="K29" s="48">
        <f t="shared" si="0"/>
        <v>20</v>
      </c>
    </row>
    <row r="30" spans="1:11">
      <c r="A30" s="40"/>
      <c r="B30" s="80"/>
      <c r="C30" s="39" t="s">
        <v>539</v>
      </c>
      <c r="D30" s="48"/>
      <c r="E30" s="48"/>
      <c r="F30" s="48">
        <v>30</v>
      </c>
      <c r="G30" s="48">
        <v>30</v>
      </c>
      <c r="H30" s="48"/>
      <c r="I30" s="48"/>
      <c r="J30" s="48">
        <f t="shared" si="0"/>
        <v>30</v>
      </c>
      <c r="K30" s="48">
        <f t="shared" si="0"/>
        <v>30</v>
      </c>
    </row>
    <row r="31" spans="1:11">
      <c r="A31" s="85"/>
      <c r="B31" s="75" t="s">
        <v>540</v>
      </c>
      <c r="C31" s="76"/>
      <c r="D31" s="77"/>
      <c r="E31" s="77"/>
      <c r="F31" s="77"/>
      <c r="G31" s="77"/>
      <c r="H31" s="77">
        <f>H32+H34</f>
        <v>15</v>
      </c>
      <c r="I31" s="77">
        <f>I32+I34</f>
        <v>15</v>
      </c>
      <c r="J31" s="77">
        <f t="shared" si="0"/>
        <v>15</v>
      </c>
      <c r="K31" s="77">
        <f t="shared" si="0"/>
        <v>15</v>
      </c>
    </row>
    <row r="32" spans="1:11">
      <c r="A32" s="86"/>
      <c r="B32" s="78" t="s">
        <v>531</v>
      </c>
      <c r="C32" s="46"/>
      <c r="D32" s="79"/>
      <c r="E32" s="79"/>
      <c r="F32" s="79"/>
      <c r="G32" s="79"/>
      <c r="H32" s="79">
        <f>H33</f>
        <v>10</v>
      </c>
      <c r="I32" s="79">
        <f>I33</f>
        <v>10</v>
      </c>
      <c r="J32" s="79">
        <f t="shared" si="0"/>
        <v>10</v>
      </c>
      <c r="K32" s="79">
        <f t="shared" si="0"/>
        <v>10</v>
      </c>
    </row>
    <row r="33" spans="1:11">
      <c r="A33" s="40"/>
      <c r="B33" s="80"/>
      <c r="C33" s="39" t="s">
        <v>541</v>
      </c>
      <c r="D33" s="48"/>
      <c r="E33" s="48"/>
      <c r="F33" s="48"/>
      <c r="G33" s="48"/>
      <c r="H33" s="48">
        <v>10</v>
      </c>
      <c r="I33" s="48">
        <v>10</v>
      </c>
      <c r="J33" s="48">
        <f t="shared" si="0"/>
        <v>10</v>
      </c>
      <c r="K33" s="48">
        <f t="shared" si="0"/>
        <v>10</v>
      </c>
    </row>
    <row r="34" spans="1:11">
      <c r="A34" s="86"/>
      <c r="B34" s="78" t="s">
        <v>542</v>
      </c>
      <c r="C34" s="46"/>
      <c r="D34" s="79"/>
      <c r="E34" s="79"/>
      <c r="F34" s="79"/>
      <c r="G34" s="79"/>
      <c r="H34" s="79">
        <f>H35</f>
        <v>5</v>
      </c>
      <c r="I34" s="79">
        <f>I35</f>
        <v>5</v>
      </c>
      <c r="J34" s="79">
        <f t="shared" si="0"/>
        <v>5</v>
      </c>
      <c r="K34" s="79">
        <f t="shared" si="0"/>
        <v>5</v>
      </c>
    </row>
    <row r="35" spans="1:11">
      <c r="A35" s="40"/>
      <c r="B35" s="80"/>
      <c r="C35" s="39" t="s">
        <v>543</v>
      </c>
      <c r="D35" s="48"/>
      <c r="E35" s="48"/>
      <c r="F35" s="48"/>
      <c r="G35" s="48"/>
      <c r="H35" s="48">
        <v>5</v>
      </c>
      <c r="I35" s="48">
        <v>5</v>
      </c>
      <c r="J35" s="48">
        <f t="shared" si="0"/>
        <v>5</v>
      </c>
      <c r="K35" s="48">
        <f t="shared" si="0"/>
        <v>5</v>
      </c>
    </row>
    <row r="36" spans="1:11">
      <c r="A36" s="42" t="s">
        <v>115</v>
      </c>
      <c r="B36" s="87"/>
      <c r="C36" s="43"/>
      <c r="D36" s="45">
        <f>D37</f>
        <v>900</v>
      </c>
      <c r="E36" s="45">
        <f>E37</f>
        <v>920</v>
      </c>
      <c r="F36" s="45">
        <f>F59</f>
        <v>27</v>
      </c>
      <c r="G36" s="45">
        <f>G59</f>
        <v>27</v>
      </c>
      <c r="H36" s="45">
        <f>H63</f>
        <v>5</v>
      </c>
      <c r="I36" s="45">
        <f>I63</f>
        <v>5</v>
      </c>
      <c r="J36" s="45">
        <f t="shared" si="0"/>
        <v>932</v>
      </c>
      <c r="K36" s="45">
        <f t="shared" si="0"/>
        <v>952</v>
      </c>
    </row>
    <row r="37" spans="1:11">
      <c r="A37" s="86"/>
      <c r="B37" s="75" t="s">
        <v>530</v>
      </c>
      <c r="C37" s="76"/>
      <c r="D37" s="77">
        <f>D38</f>
        <v>900</v>
      </c>
      <c r="E37" s="77">
        <f>E38</f>
        <v>920</v>
      </c>
      <c r="F37" s="77"/>
      <c r="G37" s="77"/>
      <c r="H37" s="77"/>
      <c r="I37" s="77"/>
      <c r="J37" s="77">
        <f t="shared" ref="J37:K136" si="1">D37+F37+H37</f>
        <v>900</v>
      </c>
      <c r="K37" s="77">
        <f t="shared" si="1"/>
        <v>920</v>
      </c>
    </row>
    <row r="38" spans="1:11">
      <c r="A38" s="86"/>
      <c r="B38" s="78" t="s">
        <v>531</v>
      </c>
      <c r="C38" s="46"/>
      <c r="D38" s="79">
        <f>SUM(D39:D58)</f>
        <v>900</v>
      </c>
      <c r="E38" s="79">
        <f>SUM(E39:E58)</f>
        <v>920</v>
      </c>
      <c r="F38" s="79"/>
      <c r="G38" s="79"/>
      <c r="H38" s="79"/>
      <c r="I38" s="79"/>
      <c r="J38" s="79">
        <f t="shared" si="1"/>
        <v>900</v>
      </c>
      <c r="K38" s="79">
        <f t="shared" si="1"/>
        <v>920</v>
      </c>
    </row>
    <row r="39" spans="1:11">
      <c r="A39" s="40"/>
      <c r="B39" s="80"/>
      <c r="C39" s="39" t="s">
        <v>485</v>
      </c>
      <c r="D39" s="48">
        <v>50</v>
      </c>
      <c r="E39" s="48">
        <v>50</v>
      </c>
      <c r="F39" s="48"/>
      <c r="G39" s="48"/>
      <c r="H39" s="48"/>
      <c r="I39" s="48"/>
      <c r="J39" s="48">
        <f t="shared" si="1"/>
        <v>50</v>
      </c>
      <c r="K39" s="48">
        <f t="shared" si="1"/>
        <v>50</v>
      </c>
    </row>
    <row r="40" spans="1:11">
      <c r="A40" s="40"/>
      <c r="B40" s="80"/>
      <c r="C40" s="39" t="s">
        <v>486</v>
      </c>
      <c r="D40" s="48">
        <v>50</v>
      </c>
      <c r="E40" s="48">
        <v>50</v>
      </c>
      <c r="F40" s="48"/>
      <c r="G40" s="48"/>
      <c r="H40" s="48"/>
      <c r="I40" s="48"/>
      <c r="J40" s="48">
        <f t="shared" si="1"/>
        <v>50</v>
      </c>
      <c r="K40" s="48">
        <f t="shared" si="1"/>
        <v>50</v>
      </c>
    </row>
    <row r="41" spans="1:11">
      <c r="A41" s="40"/>
      <c r="B41" s="80"/>
      <c r="C41" s="39" t="s">
        <v>487</v>
      </c>
      <c r="D41" s="48">
        <v>50</v>
      </c>
      <c r="E41" s="48">
        <v>50</v>
      </c>
      <c r="F41" s="48"/>
      <c r="G41" s="48"/>
      <c r="H41" s="48"/>
      <c r="I41" s="48"/>
      <c r="J41" s="48">
        <f t="shared" si="1"/>
        <v>50</v>
      </c>
      <c r="K41" s="48">
        <f t="shared" si="1"/>
        <v>50</v>
      </c>
    </row>
    <row r="42" spans="1:11">
      <c r="A42" s="40"/>
      <c r="B42" s="80"/>
      <c r="C42" s="39" t="s">
        <v>488</v>
      </c>
      <c r="D42" s="48">
        <v>50</v>
      </c>
      <c r="E42" s="48">
        <v>50</v>
      </c>
      <c r="F42" s="48"/>
      <c r="G42" s="48"/>
      <c r="H42" s="48"/>
      <c r="I42" s="48"/>
      <c r="J42" s="48">
        <f t="shared" si="1"/>
        <v>50</v>
      </c>
      <c r="K42" s="48">
        <f t="shared" si="1"/>
        <v>50</v>
      </c>
    </row>
    <row r="43" spans="1:11">
      <c r="A43" s="40"/>
      <c r="B43" s="80"/>
      <c r="C43" s="39" t="s">
        <v>489</v>
      </c>
      <c r="D43" s="48">
        <v>50</v>
      </c>
      <c r="E43" s="48">
        <v>50</v>
      </c>
      <c r="F43" s="48"/>
      <c r="G43" s="48"/>
      <c r="H43" s="48"/>
      <c r="I43" s="48"/>
      <c r="J43" s="48">
        <f t="shared" si="1"/>
        <v>50</v>
      </c>
      <c r="K43" s="48">
        <f t="shared" si="1"/>
        <v>50</v>
      </c>
    </row>
    <row r="44" spans="1:11">
      <c r="A44" s="40"/>
      <c r="B44" s="80"/>
      <c r="C44" s="39" t="s">
        <v>490</v>
      </c>
      <c r="D44" s="48">
        <v>50</v>
      </c>
      <c r="E44" s="48">
        <v>60</v>
      </c>
      <c r="F44" s="48"/>
      <c r="G44" s="48"/>
      <c r="H44" s="48"/>
      <c r="I44" s="48"/>
      <c r="J44" s="48">
        <f t="shared" si="1"/>
        <v>50</v>
      </c>
      <c r="K44" s="48">
        <f t="shared" si="1"/>
        <v>60</v>
      </c>
    </row>
    <row r="45" spans="1:11">
      <c r="A45" s="40"/>
      <c r="B45" s="80"/>
      <c r="C45" s="39" t="s">
        <v>491</v>
      </c>
      <c r="D45" s="48">
        <v>50</v>
      </c>
      <c r="E45" s="48">
        <v>50</v>
      </c>
      <c r="F45" s="48"/>
      <c r="G45" s="48"/>
      <c r="H45" s="48"/>
      <c r="I45" s="48"/>
      <c r="J45" s="48">
        <f t="shared" si="1"/>
        <v>50</v>
      </c>
      <c r="K45" s="48">
        <f t="shared" si="1"/>
        <v>50</v>
      </c>
    </row>
    <row r="46" spans="1:11">
      <c r="A46" s="40"/>
      <c r="B46" s="80"/>
      <c r="C46" s="39" t="s">
        <v>492</v>
      </c>
      <c r="D46" s="48">
        <v>50</v>
      </c>
      <c r="E46" s="48">
        <v>50</v>
      </c>
      <c r="F46" s="48"/>
      <c r="G46" s="48"/>
      <c r="H46" s="48"/>
      <c r="I46" s="48"/>
      <c r="J46" s="48">
        <f t="shared" si="1"/>
        <v>50</v>
      </c>
      <c r="K46" s="48">
        <f t="shared" si="1"/>
        <v>50</v>
      </c>
    </row>
    <row r="47" spans="1:11">
      <c r="A47" s="40"/>
      <c r="B47" s="80"/>
      <c r="C47" s="39" t="s">
        <v>493</v>
      </c>
      <c r="D47" s="48">
        <v>50</v>
      </c>
      <c r="E47" s="48">
        <v>50</v>
      </c>
      <c r="F47" s="48"/>
      <c r="G47" s="48"/>
      <c r="H47" s="48"/>
      <c r="I47" s="48"/>
      <c r="J47" s="48">
        <f t="shared" si="1"/>
        <v>50</v>
      </c>
      <c r="K47" s="48">
        <f t="shared" si="1"/>
        <v>50</v>
      </c>
    </row>
    <row r="48" spans="1:11">
      <c r="A48" s="40"/>
      <c r="B48" s="80"/>
      <c r="C48" s="39" t="s">
        <v>494</v>
      </c>
      <c r="D48" s="48">
        <v>50</v>
      </c>
      <c r="E48" s="48">
        <v>50</v>
      </c>
      <c r="F48" s="48"/>
      <c r="G48" s="48"/>
      <c r="H48" s="48"/>
      <c r="I48" s="48"/>
      <c r="J48" s="48">
        <f t="shared" si="1"/>
        <v>50</v>
      </c>
      <c r="K48" s="48">
        <f t="shared" si="1"/>
        <v>50</v>
      </c>
    </row>
    <row r="49" spans="1:11">
      <c r="A49" s="40"/>
      <c r="B49" s="80"/>
      <c r="C49" s="39" t="s">
        <v>495</v>
      </c>
      <c r="D49" s="48">
        <v>25</v>
      </c>
      <c r="E49" s="48">
        <v>25</v>
      </c>
      <c r="F49" s="48"/>
      <c r="G49" s="48"/>
      <c r="H49" s="48"/>
      <c r="I49" s="48"/>
      <c r="J49" s="48">
        <f t="shared" si="1"/>
        <v>25</v>
      </c>
      <c r="K49" s="48">
        <f t="shared" si="1"/>
        <v>25</v>
      </c>
    </row>
    <row r="50" spans="1:11">
      <c r="A50" s="40"/>
      <c r="B50" s="80"/>
      <c r="C50" s="39" t="s">
        <v>496</v>
      </c>
      <c r="D50" s="48">
        <v>25</v>
      </c>
      <c r="E50" s="48">
        <v>25</v>
      </c>
      <c r="F50" s="48"/>
      <c r="G50" s="48"/>
      <c r="H50" s="48"/>
      <c r="I50" s="48"/>
      <c r="J50" s="48">
        <f t="shared" si="1"/>
        <v>25</v>
      </c>
      <c r="K50" s="48">
        <f t="shared" si="1"/>
        <v>25</v>
      </c>
    </row>
    <row r="51" spans="1:11">
      <c r="A51" s="40"/>
      <c r="B51" s="80"/>
      <c r="C51" s="39" t="s">
        <v>497</v>
      </c>
      <c r="D51" s="48">
        <v>50</v>
      </c>
      <c r="E51" s="48">
        <v>50</v>
      </c>
      <c r="F51" s="48"/>
      <c r="G51" s="48"/>
      <c r="H51" s="48"/>
      <c r="I51" s="48"/>
      <c r="J51" s="48">
        <f t="shared" si="1"/>
        <v>50</v>
      </c>
      <c r="K51" s="48">
        <f t="shared" si="1"/>
        <v>50</v>
      </c>
    </row>
    <row r="52" spans="1:11">
      <c r="A52" s="40"/>
      <c r="B52" s="80"/>
      <c r="C52" s="39" t="s">
        <v>498</v>
      </c>
      <c r="D52" s="48">
        <v>50</v>
      </c>
      <c r="E52" s="48">
        <v>60</v>
      </c>
      <c r="F52" s="48"/>
      <c r="G52" s="48"/>
      <c r="H52" s="48"/>
      <c r="I52" s="48"/>
      <c r="J52" s="48">
        <f t="shared" si="1"/>
        <v>50</v>
      </c>
      <c r="K52" s="48">
        <f t="shared" si="1"/>
        <v>60</v>
      </c>
    </row>
    <row r="53" spans="1:11">
      <c r="A53" s="40"/>
      <c r="B53" s="80"/>
      <c r="C53" s="39" t="s">
        <v>499</v>
      </c>
      <c r="D53" s="48">
        <v>50</v>
      </c>
      <c r="E53" s="48">
        <v>50</v>
      </c>
      <c r="F53" s="48"/>
      <c r="G53" s="48"/>
      <c r="H53" s="48"/>
      <c r="I53" s="48"/>
      <c r="J53" s="48">
        <f t="shared" si="1"/>
        <v>50</v>
      </c>
      <c r="K53" s="48">
        <f t="shared" si="1"/>
        <v>50</v>
      </c>
    </row>
    <row r="54" spans="1:11">
      <c r="A54" s="40"/>
      <c r="B54" s="80"/>
      <c r="C54" s="39" t="s">
        <v>500</v>
      </c>
      <c r="D54" s="48"/>
      <c r="E54" s="48"/>
      <c r="F54" s="48"/>
      <c r="G54" s="48"/>
      <c r="H54" s="48"/>
      <c r="I54" s="48"/>
      <c r="J54" s="48">
        <f t="shared" si="1"/>
        <v>0</v>
      </c>
      <c r="K54" s="48">
        <f t="shared" si="1"/>
        <v>0</v>
      </c>
    </row>
    <row r="55" spans="1:11">
      <c r="A55" s="40"/>
      <c r="B55" s="80"/>
      <c r="C55" s="39" t="s">
        <v>501</v>
      </c>
      <c r="D55" s="48">
        <v>50</v>
      </c>
      <c r="E55" s="48">
        <v>50</v>
      </c>
      <c r="F55" s="48"/>
      <c r="G55" s="48"/>
      <c r="H55" s="48"/>
      <c r="I55" s="48"/>
      <c r="J55" s="48">
        <f t="shared" si="1"/>
        <v>50</v>
      </c>
      <c r="K55" s="48">
        <f t="shared" si="1"/>
        <v>50</v>
      </c>
    </row>
    <row r="56" spans="1:11">
      <c r="A56" s="40"/>
      <c r="B56" s="80"/>
      <c r="C56" s="39" t="s">
        <v>502</v>
      </c>
      <c r="D56" s="48">
        <v>50</v>
      </c>
      <c r="E56" s="48">
        <v>50</v>
      </c>
      <c r="F56" s="48"/>
      <c r="G56" s="48"/>
      <c r="H56" s="48"/>
      <c r="I56" s="48"/>
      <c r="J56" s="48">
        <f t="shared" si="1"/>
        <v>50</v>
      </c>
      <c r="K56" s="48">
        <f t="shared" si="1"/>
        <v>50</v>
      </c>
    </row>
    <row r="57" spans="1:11">
      <c r="A57" s="40"/>
      <c r="B57" s="80"/>
      <c r="C57" s="39" t="s">
        <v>503</v>
      </c>
      <c r="D57" s="48">
        <v>50</v>
      </c>
      <c r="E57" s="48">
        <v>50</v>
      </c>
      <c r="F57" s="48"/>
      <c r="G57" s="48"/>
      <c r="H57" s="48"/>
      <c r="I57" s="48"/>
      <c r="J57" s="48">
        <f t="shared" si="1"/>
        <v>50</v>
      </c>
      <c r="K57" s="48">
        <f t="shared" si="1"/>
        <v>50</v>
      </c>
    </row>
    <row r="58" spans="1:11">
      <c r="A58" s="40"/>
      <c r="B58" s="80"/>
      <c r="C58" s="39" t="s">
        <v>544</v>
      </c>
      <c r="D58" s="48">
        <v>50</v>
      </c>
      <c r="E58" s="48">
        <v>50</v>
      </c>
      <c r="F58" s="48"/>
      <c r="G58" s="48"/>
      <c r="H58" s="48"/>
      <c r="I58" s="48"/>
      <c r="J58" s="48">
        <f t="shared" si="1"/>
        <v>50</v>
      </c>
      <c r="K58" s="48">
        <f t="shared" si="1"/>
        <v>50</v>
      </c>
    </row>
    <row r="59" spans="1:11">
      <c r="A59" s="85"/>
      <c r="B59" s="75" t="s">
        <v>534</v>
      </c>
      <c r="C59" s="76"/>
      <c r="D59" s="77"/>
      <c r="E59" s="77"/>
      <c r="F59" s="77">
        <f>F60</f>
        <v>27</v>
      </c>
      <c r="G59" s="77">
        <f>G60</f>
        <v>27</v>
      </c>
      <c r="H59" s="77"/>
      <c r="I59" s="77"/>
      <c r="J59" s="77">
        <f t="shared" si="1"/>
        <v>27</v>
      </c>
      <c r="K59" s="77">
        <f t="shared" si="1"/>
        <v>27</v>
      </c>
    </row>
    <row r="60" spans="1:11">
      <c r="A60" s="86"/>
      <c r="B60" s="78" t="s">
        <v>531</v>
      </c>
      <c r="C60" s="46"/>
      <c r="D60" s="79"/>
      <c r="E60" s="79"/>
      <c r="F60" s="79">
        <f>SUM(F61:F62)</f>
        <v>27</v>
      </c>
      <c r="G60" s="79">
        <f>SUM(G61:G62)</f>
        <v>27</v>
      </c>
      <c r="H60" s="79"/>
      <c r="I60" s="79"/>
      <c r="J60" s="79">
        <f t="shared" si="1"/>
        <v>27</v>
      </c>
      <c r="K60" s="79">
        <f t="shared" si="1"/>
        <v>27</v>
      </c>
    </row>
    <row r="61" spans="1:11">
      <c r="A61" s="40"/>
      <c r="B61" s="80"/>
      <c r="C61" s="39" t="s">
        <v>545</v>
      </c>
      <c r="D61" s="48"/>
      <c r="E61" s="48"/>
      <c r="F61" s="48">
        <v>22</v>
      </c>
      <c r="G61" s="48">
        <v>22</v>
      </c>
      <c r="H61" s="48"/>
      <c r="I61" s="48"/>
      <c r="J61" s="48">
        <f>D61+F61+H61</f>
        <v>22</v>
      </c>
      <c r="K61" s="48">
        <f>E61+G61+I61</f>
        <v>22</v>
      </c>
    </row>
    <row r="62" spans="1:11">
      <c r="A62" s="40"/>
      <c r="B62" s="80"/>
      <c r="C62" s="39" t="s">
        <v>546</v>
      </c>
      <c r="D62" s="48"/>
      <c r="E62" s="48"/>
      <c r="F62" s="48">
        <v>5</v>
      </c>
      <c r="G62" s="48">
        <v>5</v>
      </c>
      <c r="H62" s="48"/>
      <c r="I62" s="48"/>
      <c r="J62" s="48">
        <f>D62+F62+H62</f>
        <v>5</v>
      </c>
      <c r="K62" s="48">
        <f>E62+G62+I62</f>
        <v>5</v>
      </c>
    </row>
    <row r="63" spans="1:11">
      <c r="A63" s="85"/>
      <c r="B63" s="75" t="s">
        <v>540</v>
      </c>
      <c r="C63" s="76"/>
      <c r="D63" s="77"/>
      <c r="E63" s="77"/>
      <c r="F63" s="77"/>
      <c r="G63" s="77"/>
      <c r="H63" s="77">
        <f>H64</f>
        <v>5</v>
      </c>
      <c r="I63" s="77">
        <f>I64</f>
        <v>5</v>
      </c>
      <c r="J63" s="77">
        <f t="shared" ref="J63:K64" si="2">D63+F63+H63</f>
        <v>5</v>
      </c>
      <c r="K63" s="77">
        <f t="shared" si="2"/>
        <v>5</v>
      </c>
    </row>
    <row r="64" spans="1:11">
      <c r="A64" s="86"/>
      <c r="B64" s="78" t="s">
        <v>531</v>
      </c>
      <c r="C64" s="46"/>
      <c r="D64" s="79"/>
      <c r="E64" s="79"/>
      <c r="F64" s="79"/>
      <c r="G64" s="79"/>
      <c r="H64" s="79">
        <f>H65</f>
        <v>5</v>
      </c>
      <c r="I64" s="79">
        <f>I65</f>
        <v>5</v>
      </c>
      <c r="J64" s="79">
        <f t="shared" si="2"/>
        <v>5</v>
      </c>
      <c r="K64" s="79">
        <f t="shared" si="2"/>
        <v>5</v>
      </c>
    </row>
    <row r="65" spans="1:11">
      <c r="A65" s="40"/>
      <c r="B65" s="80"/>
      <c r="C65" s="39" t="s">
        <v>547</v>
      </c>
      <c r="D65" s="48"/>
      <c r="E65" s="48"/>
      <c r="F65" s="48"/>
      <c r="G65" s="48"/>
      <c r="H65" s="48">
        <v>5</v>
      </c>
      <c r="I65" s="48">
        <v>5</v>
      </c>
      <c r="J65" s="48">
        <f>D65+F65+H65</f>
        <v>5</v>
      </c>
      <c r="K65" s="48">
        <f>E65+G65+I65</f>
        <v>5</v>
      </c>
    </row>
    <row r="66" spans="1:11">
      <c r="A66" s="42" t="s">
        <v>131</v>
      </c>
      <c r="B66" s="87"/>
      <c r="C66" s="43"/>
      <c r="D66" s="45">
        <f>D67</f>
        <v>400</v>
      </c>
      <c r="E66" s="45">
        <f>E67</f>
        <v>390</v>
      </c>
      <c r="F66" s="45">
        <f>F78</f>
        <v>96</v>
      </c>
      <c r="G66" s="45">
        <f>G78</f>
        <v>89</v>
      </c>
      <c r="H66" s="45">
        <f>H89</f>
        <v>11</v>
      </c>
      <c r="I66" s="45">
        <f>I89</f>
        <v>11</v>
      </c>
      <c r="J66" s="45">
        <f t="shared" si="1"/>
        <v>507</v>
      </c>
      <c r="K66" s="45">
        <f t="shared" si="1"/>
        <v>490</v>
      </c>
    </row>
    <row r="67" spans="1:11">
      <c r="A67" s="85"/>
      <c r="B67" s="75" t="s">
        <v>530</v>
      </c>
      <c r="C67" s="76"/>
      <c r="D67" s="77">
        <f>D68</f>
        <v>400</v>
      </c>
      <c r="E67" s="77">
        <f>E68</f>
        <v>390</v>
      </c>
      <c r="F67" s="77"/>
      <c r="G67" s="77"/>
      <c r="H67" s="77"/>
      <c r="I67" s="77"/>
      <c r="J67" s="77">
        <f t="shared" si="1"/>
        <v>400</v>
      </c>
      <c r="K67" s="77">
        <f t="shared" si="1"/>
        <v>390</v>
      </c>
    </row>
    <row r="68" spans="1:11">
      <c r="A68" s="86"/>
      <c r="B68" s="78" t="s">
        <v>531</v>
      </c>
      <c r="C68" s="46"/>
      <c r="D68" s="79">
        <f>SUM(D69:D77)</f>
        <v>400</v>
      </c>
      <c r="E68" s="79">
        <f>SUM(E69:E77)</f>
        <v>390</v>
      </c>
      <c r="F68" s="79"/>
      <c r="G68" s="79"/>
      <c r="H68" s="79"/>
      <c r="I68" s="79"/>
      <c r="J68" s="79">
        <f t="shared" si="1"/>
        <v>400</v>
      </c>
      <c r="K68" s="79">
        <f t="shared" si="1"/>
        <v>390</v>
      </c>
    </row>
    <row r="69" spans="1:11">
      <c r="A69" s="40"/>
      <c r="B69" s="80"/>
      <c r="C69" s="39" t="s">
        <v>504</v>
      </c>
      <c r="D69" s="48">
        <v>60</v>
      </c>
      <c r="E69" s="48">
        <v>60</v>
      </c>
      <c r="F69" s="48"/>
      <c r="G69" s="48"/>
      <c r="H69" s="48"/>
      <c r="I69" s="48"/>
      <c r="J69" s="48">
        <f t="shared" si="1"/>
        <v>60</v>
      </c>
      <c r="K69" s="48">
        <f t="shared" si="1"/>
        <v>60</v>
      </c>
    </row>
    <row r="70" spans="1:11">
      <c r="A70" s="40"/>
      <c r="B70" s="80"/>
      <c r="C70" s="39" t="s">
        <v>505</v>
      </c>
      <c r="D70" s="48">
        <v>50</v>
      </c>
      <c r="E70" s="48">
        <v>40</v>
      </c>
      <c r="F70" s="48"/>
      <c r="G70" s="48"/>
      <c r="H70" s="48"/>
      <c r="I70" s="48"/>
      <c r="J70" s="48">
        <f t="shared" si="1"/>
        <v>50</v>
      </c>
      <c r="K70" s="48">
        <f t="shared" si="1"/>
        <v>40</v>
      </c>
    </row>
    <row r="71" spans="1:11">
      <c r="A71" s="40"/>
      <c r="B71" s="80"/>
      <c r="C71" s="39" t="s">
        <v>506</v>
      </c>
      <c r="D71" s="48">
        <v>40</v>
      </c>
      <c r="E71" s="48">
        <v>40</v>
      </c>
      <c r="F71" s="48"/>
      <c r="G71" s="48"/>
      <c r="H71" s="48"/>
      <c r="I71" s="48"/>
      <c r="J71" s="48">
        <f t="shared" si="1"/>
        <v>40</v>
      </c>
      <c r="K71" s="48">
        <f t="shared" si="1"/>
        <v>40</v>
      </c>
    </row>
    <row r="72" spans="1:11">
      <c r="A72" s="40"/>
      <c r="B72" s="80"/>
      <c r="C72" s="39" t="s">
        <v>507</v>
      </c>
      <c r="D72" s="48">
        <v>50</v>
      </c>
      <c r="E72" s="48">
        <v>60</v>
      </c>
      <c r="F72" s="48"/>
      <c r="G72" s="48"/>
      <c r="H72" s="48"/>
      <c r="I72" s="48"/>
      <c r="J72" s="48">
        <f t="shared" si="1"/>
        <v>50</v>
      </c>
      <c r="K72" s="48">
        <f t="shared" si="1"/>
        <v>60</v>
      </c>
    </row>
    <row r="73" spans="1:11">
      <c r="A73" s="40"/>
      <c r="B73" s="80"/>
      <c r="C73" s="39" t="s">
        <v>508</v>
      </c>
      <c r="D73" s="48">
        <v>40</v>
      </c>
      <c r="E73" s="48">
        <v>40</v>
      </c>
      <c r="F73" s="48"/>
      <c r="G73" s="48"/>
      <c r="H73" s="48"/>
      <c r="I73" s="48"/>
      <c r="J73" s="48">
        <f t="shared" si="1"/>
        <v>40</v>
      </c>
      <c r="K73" s="48">
        <f t="shared" si="1"/>
        <v>40</v>
      </c>
    </row>
    <row r="74" spans="1:11">
      <c r="A74" s="40"/>
      <c r="B74" s="80"/>
      <c r="C74" s="39" t="s">
        <v>509</v>
      </c>
      <c r="D74" s="48">
        <v>40</v>
      </c>
      <c r="E74" s="48">
        <v>40</v>
      </c>
      <c r="F74" s="48"/>
      <c r="G74" s="48"/>
      <c r="H74" s="48"/>
      <c r="I74" s="48"/>
      <c r="J74" s="48">
        <f t="shared" si="1"/>
        <v>40</v>
      </c>
      <c r="K74" s="48">
        <f t="shared" si="1"/>
        <v>40</v>
      </c>
    </row>
    <row r="75" spans="1:11">
      <c r="A75" s="40"/>
      <c r="B75" s="80"/>
      <c r="C75" s="39" t="s">
        <v>510</v>
      </c>
      <c r="D75" s="48">
        <v>40</v>
      </c>
      <c r="E75" s="48">
        <v>30</v>
      </c>
      <c r="F75" s="48"/>
      <c r="G75" s="48"/>
      <c r="H75" s="48"/>
      <c r="I75" s="48"/>
      <c r="J75" s="48">
        <f t="shared" si="1"/>
        <v>40</v>
      </c>
      <c r="K75" s="48">
        <f t="shared" si="1"/>
        <v>30</v>
      </c>
    </row>
    <row r="76" spans="1:11">
      <c r="A76" s="40"/>
      <c r="B76" s="80"/>
      <c r="C76" s="39" t="s">
        <v>511</v>
      </c>
      <c r="D76" s="48">
        <v>40</v>
      </c>
      <c r="E76" s="48">
        <v>40</v>
      </c>
      <c r="F76" s="48"/>
      <c r="G76" s="48"/>
      <c r="H76" s="48"/>
      <c r="I76" s="48"/>
      <c r="J76" s="48">
        <f t="shared" si="1"/>
        <v>40</v>
      </c>
      <c r="K76" s="48">
        <f t="shared" si="1"/>
        <v>40</v>
      </c>
    </row>
    <row r="77" spans="1:11">
      <c r="A77" s="40"/>
      <c r="B77" s="80"/>
      <c r="C77" s="39" t="s">
        <v>512</v>
      </c>
      <c r="D77" s="48">
        <v>40</v>
      </c>
      <c r="E77" s="48">
        <v>40</v>
      </c>
      <c r="F77" s="48"/>
      <c r="G77" s="48"/>
      <c r="H77" s="48"/>
      <c r="I77" s="48"/>
      <c r="J77" s="48">
        <f t="shared" si="1"/>
        <v>40</v>
      </c>
      <c r="K77" s="48">
        <f t="shared" si="1"/>
        <v>40</v>
      </c>
    </row>
    <row r="78" spans="1:11">
      <c r="A78" s="85"/>
      <c r="B78" s="75" t="s">
        <v>534</v>
      </c>
      <c r="C78" s="76"/>
      <c r="D78" s="77"/>
      <c r="E78" s="77"/>
      <c r="F78" s="77">
        <f>F79</f>
        <v>96</v>
      </c>
      <c r="G78" s="77">
        <f>G79</f>
        <v>89</v>
      </c>
      <c r="H78" s="77"/>
      <c r="I78" s="77"/>
      <c r="J78" s="77">
        <f t="shared" si="1"/>
        <v>96</v>
      </c>
      <c r="K78" s="77">
        <f t="shared" si="1"/>
        <v>89</v>
      </c>
    </row>
    <row r="79" spans="1:11">
      <c r="A79" s="86"/>
      <c r="B79" s="78" t="s">
        <v>531</v>
      </c>
      <c r="C79" s="46"/>
      <c r="D79" s="79"/>
      <c r="E79" s="79"/>
      <c r="F79" s="79">
        <f>SUM(F80:F88)</f>
        <v>96</v>
      </c>
      <c r="G79" s="79">
        <f>SUM(G80:G88)</f>
        <v>89</v>
      </c>
      <c r="H79" s="79"/>
      <c r="I79" s="79"/>
      <c r="J79" s="79">
        <f t="shared" si="1"/>
        <v>96</v>
      </c>
      <c r="K79" s="79">
        <f t="shared" si="1"/>
        <v>89</v>
      </c>
    </row>
    <row r="80" spans="1:11">
      <c r="A80" s="40"/>
      <c r="B80" s="80"/>
      <c r="C80" s="39" t="s">
        <v>548</v>
      </c>
      <c r="D80" s="48"/>
      <c r="E80" s="48"/>
      <c r="F80" s="48">
        <v>10</v>
      </c>
      <c r="G80" s="48">
        <v>5</v>
      </c>
      <c r="H80" s="48"/>
      <c r="I80" s="48"/>
      <c r="J80" s="48">
        <f t="shared" si="1"/>
        <v>10</v>
      </c>
      <c r="K80" s="48">
        <f t="shared" si="1"/>
        <v>5</v>
      </c>
    </row>
    <row r="81" spans="1:11">
      <c r="A81" s="40"/>
      <c r="B81" s="80"/>
      <c r="C81" s="39" t="s">
        <v>549</v>
      </c>
      <c r="D81" s="48"/>
      <c r="E81" s="48"/>
      <c r="F81" s="48">
        <v>10</v>
      </c>
      <c r="G81" s="48">
        <v>10</v>
      </c>
      <c r="H81" s="48"/>
      <c r="I81" s="48"/>
      <c r="J81" s="48">
        <f t="shared" si="1"/>
        <v>10</v>
      </c>
      <c r="K81" s="48">
        <f t="shared" si="1"/>
        <v>10</v>
      </c>
    </row>
    <row r="82" spans="1:11">
      <c r="A82" s="40"/>
      <c r="B82" s="80"/>
      <c r="C82" s="39" t="s">
        <v>550</v>
      </c>
      <c r="D82" s="48"/>
      <c r="E82" s="48"/>
      <c r="F82" s="48">
        <v>10</v>
      </c>
      <c r="G82" s="48">
        <v>5</v>
      </c>
      <c r="H82" s="48"/>
      <c r="I82" s="48"/>
      <c r="J82" s="48">
        <f t="shared" si="1"/>
        <v>10</v>
      </c>
      <c r="K82" s="48">
        <f t="shared" si="1"/>
        <v>5</v>
      </c>
    </row>
    <row r="83" spans="1:11">
      <c r="A83" s="40"/>
      <c r="B83" s="80"/>
      <c r="C83" s="39" t="s">
        <v>551</v>
      </c>
      <c r="D83" s="48"/>
      <c r="E83" s="48"/>
      <c r="F83" s="48">
        <v>15</v>
      </c>
      <c r="G83" s="48">
        <v>15</v>
      </c>
      <c r="H83" s="48"/>
      <c r="I83" s="48"/>
      <c r="J83" s="48">
        <f t="shared" si="1"/>
        <v>15</v>
      </c>
      <c r="K83" s="48">
        <f t="shared" si="1"/>
        <v>15</v>
      </c>
    </row>
    <row r="84" spans="1:11">
      <c r="A84" s="40"/>
      <c r="B84" s="80"/>
      <c r="C84" s="39" t="s">
        <v>552</v>
      </c>
      <c r="D84" s="48"/>
      <c r="E84" s="48"/>
      <c r="F84" s="48">
        <v>10</v>
      </c>
      <c r="G84" s="48">
        <v>10</v>
      </c>
      <c r="H84" s="48"/>
      <c r="I84" s="48"/>
      <c r="J84" s="48">
        <f t="shared" si="1"/>
        <v>10</v>
      </c>
      <c r="K84" s="48">
        <f t="shared" si="1"/>
        <v>10</v>
      </c>
    </row>
    <row r="85" spans="1:11">
      <c r="A85" s="40"/>
      <c r="B85" s="80"/>
      <c r="C85" s="39" t="s">
        <v>553</v>
      </c>
      <c r="D85" s="48"/>
      <c r="E85" s="48"/>
      <c r="F85" s="48">
        <v>20</v>
      </c>
      <c r="G85" s="48">
        <v>20</v>
      </c>
      <c r="H85" s="48"/>
      <c r="I85" s="48"/>
      <c r="J85" s="48">
        <f t="shared" si="1"/>
        <v>20</v>
      </c>
      <c r="K85" s="48">
        <f t="shared" si="1"/>
        <v>20</v>
      </c>
    </row>
    <row r="86" spans="1:11">
      <c r="A86" s="40"/>
      <c r="B86" s="80"/>
      <c r="C86" s="39" t="s">
        <v>554</v>
      </c>
      <c r="D86" s="48"/>
      <c r="E86" s="48"/>
      <c r="F86" s="48">
        <v>5</v>
      </c>
      <c r="G86" s="48">
        <v>10</v>
      </c>
      <c r="H86" s="48"/>
      <c r="I86" s="48"/>
      <c r="J86" s="48">
        <f t="shared" si="1"/>
        <v>5</v>
      </c>
      <c r="K86" s="48">
        <f t="shared" si="1"/>
        <v>10</v>
      </c>
    </row>
    <row r="87" spans="1:11">
      <c r="A87" s="40"/>
      <c r="B87" s="80"/>
      <c r="C87" s="39" t="s">
        <v>555</v>
      </c>
      <c r="D87" s="48"/>
      <c r="E87" s="48"/>
      <c r="F87" s="48">
        <v>5</v>
      </c>
      <c r="G87" s="48">
        <v>3</v>
      </c>
      <c r="H87" s="48"/>
      <c r="I87" s="48"/>
      <c r="J87" s="48">
        <f t="shared" si="1"/>
        <v>5</v>
      </c>
      <c r="K87" s="48">
        <f t="shared" si="1"/>
        <v>3</v>
      </c>
    </row>
    <row r="88" spans="1:11">
      <c r="A88" s="40"/>
      <c r="B88" s="80"/>
      <c r="C88" s="39" t="s">
        <v>556</v>
      </c>
      <c r="D88" s="48"/>
      <c r="E88" s="48"/>
      <c r="F88" s="48">
        <v>11</v>
      </c>
      <c r="G88" s="48">
        <v>11</v>
      </c>
      <c r="H88" s="48"/>
      <c r="I88" s="48"/>
      <c r="J88" s="48">
        <f t="shared" si="1"/>
        <v>11</v>
      </c>
      <c r="K88" s="48">
        <f t="shared" si="1"/>
        <v>11</v>
      </c>
    </row>
    <row r="89" spans="1:11">
      <c r="A89" s="42"/>
      <c r="B89" s="75" t="s">
        <v>540</v>
      </c>
      <c r="C89" s="76"/>
      <c r="D89" s="77"/>
      <c r="E89" s="77"/>
      <c r="F89" s="77"/>
      <c r="G89" s="77"/>
      <c r="H89" s="77">
        <f>H90</f>
        <v>11</v>
      </c>
      <c r="I89" s="77">
        <f>I90</f>
        <v>11</v>
      </c>
      <c r="J89" s="77">
        <f t="shared" si="1"/>
        <v>11</v>
      </c>
      <c r="K89" s="77">
        <f t="shared" si="1"/>
        <v>11</v>
      </c>
    </row>
    <row r="90" spans="1:11">
      <c r="A90" s="40"/>
      <c r="B90" s="78" t="s">
        <v>531</v>
      </c>
      <c r="C90" s="46"/>
      <c r="D90" s="79"/>
      <c r="E90" s="79"/>
      <c r="F90" s="79"/>
      <c r="G90" s="79"/>
      <c r="H90" s="79">
        <f>SUM(H91:H92)</f>
        <v>11</v>
      </c>
      <c r="I90" s="79">
        <f>SUM(I91:I92)</f>
        <v>11</v>
      </c>
      <c r="J90" s="79">
        <f t="shared" si="1"/>
        <v>11</v>
      </c>
      <c r="K90" s="79">
        <f t="shared" si="1"/>
        <v>11</v>
      </c>
    </row>
    <row r="91" spans="1:11">
      <c r="A91" s="40"/>
      <c r="B91" s="80"/>
      <c r="C91" s="39" t="s">
        <v>557</v>
      </c>
      <c r="D91" s="48"/>
      <c r="E91" s="48"/>
      <c r="F91" s="48"/>
      <c r="G91" s="48"/>
      <c r="H91" s="48">
        <v>5</v>
      </c>
      <c r="I91" s="48">
        <v>5</v>
      </c>
      <c r="J91" s="48">
        <f>D91+F91+H91</f>
        <v>5</v>
      </c>
      <c r="K91" s="48">
        <f>E91+G91+I91</f>
        <v>5</v>
      </c>
    </row>
    <row r="92" spans="1:11">
      <c r="A92" s="40"/>
      <c r="B92" s="80"/>
      <c r="C92" s="39" t="s">
        <v>558</v>
      </c>
      <c r="D92" s="48"/>
      <c r="E92" s="48"/>
      <c r="F92" s="48"/>
      <c r="G92" s="48"/>
      <c r="H92" s="48">
        <v>6</v>
      </c>
      <c r="I92" s="48">
        <v>6</v>
      </c>
      <c r="J92" s="48">
        <f>D92+F92+H92</f>
        <v>6</v>
      </c>
      <c r="K92" s="48">
        <f>E92+G92+I92</f>
        <v>6</v>
      </c>
    </row>
    <row r="93" spans="1:11">
      <c r="A93" s="42" t="s">
        <v>139</v>
      </c>
      <c r="B93" s="87"/>
      <c r="C93" s="43"/>
      <c r="D93" s="45">
        <f>D94</f>
        <v>200</v>
      </c>
      <c r="E93" s="45">
        <f>E94</f>
        <v>200</v>
      </c>
      <c r="F93" s="45">
        <f>F101</f>
        <v>35</v>
      </c>
      <c r="G93" s="45">
        <f>G101</f>
        <v>35</v>
      </c>
      <c r="H93" s="45">
        <f>H104</f>
        <v>20</v>
      </c>
      <c r="I93" s="45">
        <f>I104</f>
        <v>20</v>
      </c>
      <c r="J93" s="45">
        <f t="shared" si="1"/>
        <v>255</v>
      </c>
      <c r="K93" s="45">
        <f t="shared" si="1"/>
        <v>255</v>
      </c>
    </row>
    <row r="94" spans="1:11">
      <c r="A94" s="85"/>
      <c r="B94" s="75" t="s">
        <v>530</v>
      </c>
      <c r="C94" s="76"/>
      <c r="D94" s="77">
        <f>D95</f>
        <v>200</v>
      </c>
      <c r="E94" s="77">
        <f>E95</f>
        <v>200</v>
      </c>
      <c r="F94" s="77"/>
      <c r="G94" s="77"/>
      <c r="H94" s="77"/>
      <c r="I94" s="77"/>
      <c r="J94" s="77">
        <f t="shared" si="1"/>
        <v>200</v>
      </c>
      <c r="K94" s="77">
        <f t="shared" si="1"/>
        <v>200</v>
      </c>
    </row>
    <row r="95" spans="1:11">
      <c r="A95" s="86"/>
      <c r="B95" s="78" t="s">
        <v>531</v>
      </c>
      <c r="C95" s="46"/>
      <c r="D95" s="79">
        <f>SUM(D96:D99)</f>
        <v>200</v>
      </c>
      <c r="E95" s="79">
        <f>SUM(E96:E99)</f>
        <v>200</v>
      </c>
      <c r="F95" s="79"/>
      <c r="G95" s="79"/>
      <c r="H95" s="79"/>
      <c r="I95" s="79"/>
      <c r="J95" s="79">
        <f t="shared" si="1"/>
        <v>200</v>
      </c>
      <c r="K95" s="79">
        <f t="shared" si="1"/>
        <v>200</v>
      </c>
    </row>
    <row r="96" spans="1:11">
      <c r="A96" s="40"/>
      <c r="B96" s="80"/>
      <c r="C96" s="39" t="s">
        <v>513</v>
      </c>
      <c r="D96" s="48">
        <v>40</v>
      </c>
      <c r="E96" s="48">
        <v>40</v>
      </c>
      <c r="F96" s="48"/>
      <c r="G96" s="48"/>
      <c r="H96" s="48"/>
      <c r="I96" s="48"/>
      <c r="J96" s="48">
        <f t="shared" si="1"/>
        <v>40</v>
      </c>
      <c r="K96" s="48">
        <f t="shared" si="1"/>
        <v>40</v>
      </c>
    </row>
    <row r="97" spans="1:11">
      <c r="A97" s="40"/>
      <c r="B97" s="80"/>
      <c r="C97" s="39" t="s">
        <v>514</v>
      </c>
      <c r="D97" s="48">
        <v>50</v>
      </c>
      <c r="E97" s="48">
        <v>50</v>
      </c>
      <c r="F97" s="48"/>
      <c r="G97" s="48"/>
      <c r="H97" s="48"/>
      <c r="I97" s="48"/>
      <c r="J97" s="48">
        <f t="shared" si="1"/>
        <v>50</v>
      </c>
      <c r="K97" s="48">
        <f t="shared" si="1"/>
        <v>50</v>
      </c>
    </row>
    <row r="98" spans="1:11">
      <c r="A98" s="40"/>
      <c r="B98" s="80"/>
      <c r="C98" s="39" t="s">
        <v>515</v>
      </c>
      <c r="D98" s="48">
        <v>50</v>
      </c>
      <c r="E98" s="48">
        <v>50</v>
      </c>
      <c r="F98" s="48"/>
      <c r="G98" s="48"/>
      <c r="H98" s="48"/>
      <c r="I98" s="48"/>
      <c r="J98" s="48">
        <f t="shared" si="1"/>
        <v>50</v>
      </c>
      <c r="K98" s="48">
        <f t="shared" si="1"/>
        <v>50</v>
      </c>
    </row>
    <row r="99" spans="1:11">
      <c r="A99" s="40"/>
      <c r="B99" s="80"/>
      <c r="C99" s="39" t="s">
        <v>516</v>
      </c>
      <c r="D99" s="48">
        <v>60</v>
      </c>
      <c r="E99" s="48">
        <v>60</v>
      </c>
      <c r="F99" s="48"/>
      <c r="G99" s="48"/>
      <c r="H99" s="48"/>
      <c r="I99" s="48"/>
      <c r="J99" s="48">
        <f t="shared" si="1"/>
        <v>60</v>
      </c>
      <c r="K99" s="48">
        <f t="shared" si="1"/>
        <v>60</v>
      </c>
    </row>
    <row r="100" spans="1:11">
      <c r="A100" s="85"/>
      <c r="B100" s="75" t="s">
        <v>534</v>
      </c>
      <c r="C100" s="76"/>
      <c r="D100" s="77"/>
      <c r="E100" s="77"/>
      <c r="F100" s="77"/>
      <c r="G100" s="77"/>
      <c r="H100" s="77"/>
      <c r="I100" s="77"/>
      <c r="J100" s="77">
        <f t="shared" si="1"/>
        <v>0</v>
      </c>
      <c r="K100" s="77">
        <f t="shared" si="1"/>
        <v>0</v>
      </c>
    </row>
    <row r="101" spans="1:11">
      <c r="A101" s="86"/>
      <c r="B101" s="78" t="s">
        <v>531</v>
      </c>
      <c r="C101" s="46"/>
      <c r="D101" s="79"/>
      <c r="E101" s="79"/>
      <c r="F101" s="79">
        <f>SUM(F102:F103)</f>
        <v>35</v>
      </c>
      <c r="G101" s="79">
        <f>SUM(G102:G103)</f>
        <v>35</v>
      </c>
      <c r="H101" s="79"/>
      <c r="I101" s="79"/>
      <c r="J101" s="79">
        <f t="shared" si="1"/>
        <v>35</v>
      </c>
      <c r="K101" s="79">
        <f t="shared" si="1"/>
        <v>35</v>
      </c>
    </row>
    <row r="102" spans="1:11">
      <c r="A102" s="40"/>
      <c r="B102" s="80"/>
      <c r="C102" s="39" t="s">
        <v>559</v>
      </c>
      <c r="D102" s="48"/>
      <c r="E102" s="48"/>
      <c r="F102" s="48">
        <v>15</v>
      </c>
      <c r="G102" s="48">
        <v>15</v>
      </c>
      <c r="H102" s="48"/>
      <c r="I102" s="48"/>
      <c r="J102" s="48">
        <f t="shared" si="1"/>
        <v>15</v>
      </c>
      <c r="K102" s="48">
        <f t="shared" si="1"/>
        <v>15</v>
      </c>
    </row>
    <row r="103" spans="1:11">
      <c r="A103" s="40"/>
      <c r="B103" s="80"/>
      <c r="C103" s="39" t="s">
        <v>560</v>
      </c>
      <c r="D103" s="48"/>
      <c r="E103" s="48"/>
      <c r="F103" s="48">
        <v>20</v>
      </c>
      <c r="G103" s="48">
        <v>20</v>
      </c>
      <c r="H103" s="48"/>
      <c r="I103" s="48"/>
      <c r="J103" s="48">
        <f t="shared" si="1"/>
        <v>20</v>
      </c>
      <c r="K103" s="48">
        <f t="shared" si="1"/>
        <v>20</v>
      </c>
    </row>
    <row r="104" spans="1:11">
      <c r="A104" s="85"/>
      <c r="B104" s="75" t="s">
        <v>540</v>
      </c>
      <c r="C104" s="76"/>
      <c r="D104" s="77"/>
      <c r="E104" s="77"/>
      <c r="F104" s="77"/>
      <c r="G104" s="77"/>
      <c r="H104" s="77">
        <f>H105+H107</f>
        <v>20</v>
      </c>
      <c r="I104" s="77">
        <f>I105+I107</f>
        <v>20</v>
      </c>
      <c r="J104" s="77">
        <f t="shared" si="1"/>
        <v>20</v>
      </c>
      <c r="K104" s="77">
        <f t="shared" si="1"/>
        <v>20</v>
      </c>
    </row>
    <row r="105" spans="1:11">
      <c r="A105" s="86"/>
      <c r="B105" s="78" t="s">
        <v>531</v>
      </c>
      <c r="C105" s="46"/>
      <c r="D105" s="79"/>
      <c r="E105" s="79"/>
      <c r="F105" s="79"/>
      <c r="G105" s="79"/>
      <c r="H105" s="79">
        <f>H106</f>
        <v>5</v>
      </c>
      <c r="I105" s="79">
        <f>I106</f>
        <v>5</v>
      </c>
      <c r="J105" s="79">
        <f t="shared" si="1"/>
        <v>5</v>
      </c>
      <c r="K105" s="79">
        <f t="shared" si="1"/>
        <v>5</v>
      </c>
    </row>
    <row r="106" spans="1:11">
      <c r="A106" s="40"/>
      <c r="B106" s="80"/>
      <c r="C106" s="39" t="s">
        <v>561</v>
      </c>
      <c r="D106" s="48"/>
      <c r="E106" s="48"/>
      <c r="F106" s="48"/>
      <c r="G106" s="48"/>
      <c r="H106" s="48">
        <v>5</v>
      </c>
      <c r="I106" s="48">
        <v>5</v>
      </c>
      <c r="J106" s="48">
        <f t="shared" si="1"/>
        <v>5</v>
      </c>
      <c r="K106" s="48">
        <f t="shared" si="1"/>
        <v>5</v>
      </c>
    </row>
    <row r="107" spans="1:11">
      <c r="A107" s="86"/>
      <c r="B107" s="78" t="s">
        <v>542</v>
      </c>
      <c r="C107" s="46"/>
      <c r="D107" s="79"/>
      <c r="E107" s="79"/>
      <c r="F107" s="79"/>
      <c r="G107" s="79"/>
      <c r="H107" s="79">
        <f>H108</f>
        <v>15</v>
      </c>
      <c r="I107" s="79">
        <f>I108</f>
        <v>15</v>
      </c>
      <c r="J107" s="79">
        <f t="shared" si="1"/>
        <v>15</v>
      </c>
      <c r="K107" s="79">
        <f t="shared" si="1"/>
        <v>15</v>
      </c>
    </row>
    <row r="108" spans="1:11">
      <c r="A108" s="40"/>
      <c r="B108" s="80"/>
      <c r="C108" s="39" t="s">
        <v>562</v>
      </c>
      <c r="D108" s="48"/>
      <c r="E108" s="48"/>
      <c r="F108" s="48"/>
      <c r="G108" s="48"/>
      <c r="H108" s="48">
        <v>15</v>
      </c>
      <c r="I108" s="48">
        <v>15</v>
      </c>
      <c r="J108" s="48">
        <f t="shared" si="1"/>
        <v>15</v>
      </c>
      <c r="K108" s="48">
        <f t="shared" si="1"/>
        <v>15</v>
      </c>
    </row>
    <row r="109" spans="1:11">
      <c r="A109" s="42" t="s">
        <v>147</v>
      </c>
      <c r="B109" s="87"/>
      <c r="C109" s="43"/>
      <c r="D109" s="45">
        <f>D110</f>
        <v>180</v>
      </c>
      <c r="E109" s="45">
        <f>E110</f>
        <v>180</v>
      </c>
      <c r="F109" s="45"/>
      <c r="G109" s="45"/>
      <c r="H109" s="45"/>
      <c r="I109" s="45"/>
      <c r="J109" s="45">
        <f t="shared" si="1"/>
        <v>180</v>
      </c>
      <c r="K109" s="45">
        <f t="shared" si="1"/>
        <v>180</v>
      </c>
    </row>
    <row r="110" spans="1:11">
      <c r="A110" s="85"/>
      <c r="B110" s="75" t="s">
        <v>530</v>
      </c>
      <c r="C110" s="76"/>
      <c r="D110" s="77">
        <f>D111</f>
        <v>180</v>
      </c>
      <c r="E110" s="77">
        <f>E111</f>
        <v>180</v>
      </c>
      <c r="F110" s="77"/>
      <c r="G110" s="77"/>
      <c r="H110" s="77"/>
      <c r="I110" s="77"/>
      <c r="J110" s="77">
        <f t="shared" si="1"/>
        <v>180</v>
      </c>
      <c r="K110" s="77">
        <f t="shared" si="1"/>
        <v>180</v>
      </c>
    </row>
    <row r="111" spans="1:11">
      <c r="A111" s="86"/>
      <c r="B111" s="78" t="s">
        <v>531</v>
      </c>
      <c r="C111" s="46"/>
      <c r="D111" s="79">
        <f>SUM(D112:D114)</f>
        <v>180</v>
      </c>
      <c r="E111" s="79">
        <f>SUM(E112:E114)</f>
        <v>180</v>
      </c>
      <c r="F111" s="79"/>
      <c r="G111" s="79"/>
      <c r="H111" s="79"/>
      <c r="I111" s="79"/>
      <c r="J111" s="79">
        <f t="shared" si="1"/>
        <v>180</v>
      </c>
      <c r="K111" s="79">
        <f t="shared" si="1"/>
        <v>180</v>
      </c>
    </row>
    <row r="112" spans="1:11">
      <c r="A112" s="40"/>
      <c r="B112" s="80"/>
      <c r="C112" s="39" t="s">
        <v>517</v>
      </c>
      <c r="D112" s="48">
        <v>60</v>
      </c>
      <c r="E112" s="48">
        <v>60</v>
      </c>
      <c r="F112" s="48"/>
      <c r="G112" s="48"/>
      <c r="H112" s="48"/>
      <c r="I112" s="48"/>
      <c r="J112" s="48">
        <f t="shared" si="1"/>
        <v>60</v>
      </c>
      <c r="K112" s="48">
        <f t="shared" si="1"/>
        <v>60</v>
      </c>
    </row>
    <row r="113" spans="1:11">
      <c r="A113" s="40"/>
      <c r="B113" s="80"/>
      <c r="C113" s="39" t="s">
        <v>518</v>
      </c>
      <c r="D113" s="48">
        <v>60</v>
      </c>
      <c r="E113" s="48">
        <v>60</v>
      </c>
      <c r="F113" s="48"/>
      <c r="G113" s="48"/>
      <c r="H113" s="48"/>
      <c r="I113" s="48"/>
      <c r="J113" s="48">
        <f t="shared" si="1"/>
        <v>60</v>
      </c>
      <c r="K113" s="48">
        <f t="shared" si="1"/>
        <v>60</v>
      </c>
    </row>
    <row r="114" spans="1:11">
      <c r="A114" s="40"/>
      <c r="B114" s="80"/>
      <c r="C114" s="39" t="s">
        <v>519</v>
      </c>
      <c r="D114" s="48">
        <v>60</v>
      </c>
      <c r="E114" s="48">
        <v>60</v>
      </c>
      <c r="F114" s="48"/>
      <c r="G114" s="48"/>
      <c r="H114" s="48"/>
      <c r="I114" s="48"/>
      <c r="J114" s="48">
        <f t="shared" si="1"/>
        <v>60</v>
      </c>
      <c r="K114" s="48">
        <f t="shared" si="1"/>
        <v>60</v>
      </c>
    </row>
    <row r="115" spans="1:11">
      <c r="A115" s="42" t="s">
        <v>144</v>
      </c>
      <c r="B115" s="87"/>
      <c r="C115" s="43"/>
      <c r="D115" s="45">
        <f>D116</f>
        <v>115</v>
      </c>
      <c r="E115" s="45">
        <f>E116</f>
        <v>115</v>
      </c>
      <c r="F115" s="45"/>
      <c r="G115" s="45"/>
      <c r="H115" s="45"/>
      <c r="I115" s="45"/>
      <c r="J115" s="45">
        <f t="shared" si="1"/>
        <v>115</v>
      </c>
      <c r="K115" s="45">
        <f t="shared" si="1"/>
        <v>115</v>
      </c>
    </row>
    <row r="116" spans="1:11">
      <c r="A116" s="85"/>
      <c r="B116" s="75" t="s">
        <v>530</v>
      </c>
      <c r="C116" s="76"/>
      <c r="D116" s="77">
        <f>D117</f>
        <v>115</v>
      </c>
      <c r="E116" s="77">
        <f>E117</f>
        <v>115</v>
      </c>
      <c r="F116" s="77"/>
      <c r="G116" s="77"/>
      <c r="H116" s="77"/>
      <c r="I116" s="77"/>
      <c r="J116" s="77">
        <f t="shared" si="1"/>
        <v>115</v>
      </c>
      <c r="K116" s="77">
        <f t="shared" si="1"/>
        <v>115</v>
      </c>
    </row>
    <row r="117" spans="1:11">
      <c r="A117" s="86"/>
      <c r="B117" s="78" t="s">
        <v>531</v>
      </c>
      <c r="C117" s="46"/>
      <c r="D117" s="79">
        <f>SUM(D118:D121)</f>
        <v>115</v>
      </c>
      <c r="E117" s="79">
        <f>SUM(E118:E121)</f>
        <v>115</v>
      </c>
      <c r="F117" s="79"/>
      <c r="G117" s="79"/>
      <c r="H117" s="79"/>
      <c r="I117" s="79"/>
      <c r="J117" s="79">
        <f t="shared" si="1"/>
        <v>115</v>
      </c>
      <c r="K117" s="79">
        <f t="shared" si="1"/>
        <v>115</v>
      </c>
    </row>
    <row r="118" spans="1:11">
      <c r="A118" s="40"/>
      <c r="B118" s="80"/>
      <c r="C118" s="39" t="s">
        <v>520</v>
      </c>
      <c r="D118" s="48">
        <v>30</v>
      </c>
      <c r="E118" s="48">
        <v>30</v>
      </c>
      <c r="F118" s="48"/>
      <c r="G118" s="48"/>
      <c r="H118" s="48"/>
      <c r="I118" s="48"/>
      <c r="J118" s="48">
        <f t="shared" si="1"/>
        <v>30</v>
      </c>
      <c r="K118" s="48">
        <f t="shared" si="1"/>
        <v>30</v>
      </c>
    </row>
    <row r="119" spans="1:11">
      <c r="A119" s="40"/>
      <c r="B119" s="80"/>
      <c r="C119" s="39" t="s">
        <v>521</v>
      </c>
      <c r="D119" s="48">
        <v>30</v>
      </c>
      <c r="E119" s="48">
        <v>30</v>
      </c>
      <c r="F119" s="48"/>
      <c r="G119" s="48"/>
      <c r="H119" s="48"/>
      <c r="I119" s="48"/>
      <c r="J119" s="48">
        <f t="shared" si="1"/>
        <v>30</v>
      </c>
      <c r="K119" s="48">
        <f t="shared" si="1"/>
        <v>30</v>
      </c>
    </row>
    <row r="120" spans="1:11">
      <c r="A120" s="40"/>
      <c r="B120" s="80"/>
      <c r="C120" s="39" t="s">
        <v>522</v>
      </c>
      <c r="D120" s="48">
        <v>30</v>
      </c>
      <c r="E120" s="48">
        <v>30</v>
      </c>
      <c r="F120" s="48"/>
      <c r="G120" s="48"/>
      <c r="H120" s="48"/>
      <c r="I120" s="48"/>
      <c r="J120" s="48">
        <f t="shared" si="1"/>
        <v>30</v>
      </c>
      <c r="K120" s="48">
        <f t="shared" si="1"/>
        <v>30</v>
      </c>
    </row>
    <row r="121" spans="1:11">
      <c r="A121" s="40"/>
      <c r="B121" s="80"/>
      <c r="C121" s="39" t="s">
        <v>146</v>
      </c>
      <c r="D121" s="48">
        <v>25</v>
      </c>
      <c r="E121" s="48">
        <v>25</v>
      </c>
      <c r="F121" s="48"/>
      <c r="G121" s="48"/>
      <c r="H121" s="48"/>
      <c r="I121" s="48"/>
      <c r="J121" s="48">
        <f t="shared" si="1"/>
        <v>25</v>
      </c>
      <c r="K121" s="48">
        <f t="shared" si="1"/>
        <v>25</v>
      </c>
    </row>
    <row r="122" spans="1:11">
      <c r="A122" s="42" t="s">
        <v>151</v>
      </c>
      <c r="B122" s="87"/>
      <c r="C122" s="43"/>
      <c r="D122" s="45">
        <f t="shared" ref="D122:E124" si="3">D123</f>
        <v>240</v>
      </c>
      <c r="E122" s="45">
        <f t="shared" si="3"/>
        <v>240</v>
      </c>
      <c r="F122" s="45"/>
      <c r="G122" s="45"/>
      <c r="H122" s="45"/>
      <c r="I122" s="45"/>
      <c r="J122" s="45">
        <f t="shared" si="1"/>
        <v>240</v>
      </c>
      <c r="K122" s="45">
        <f t="shared" si="1"/>
        <v>240</v>
      </c>
    </row>
    <row r="123" spans="1:11">
      <c r="A123" s="85"/>
      <c r="B123" s="75" t="s">
        <v>530</v>
      </c>
      <c r="C123" s="76"/>
      <c r="D123" s="77">
        <f t="shared" si="3"/>
        <v>240</v>
      </c>
      <c r="E123" s="77">
        <f t="shared" si="3"/>
        <v>240</v>
      </c>
      <c r="F123" s="77"/>
      <c r="G123" s="77"/>
      <c r="H123" s="77"/>
      <c r="I123" s="77"/>
      <c r="J123" s="77">
        <f t="shared" si="1"/>
        <v>240</v>
      </c>
      <c r="K123" s="77">
        <f t="shared" si="1"/>
        <v>240</v>
      </c>
    </row>
    <row r="124" spans="1:11">
      <c r="A124" s="86"/>
      <c r="B124" s="78" t="s">
        <v>531</v>
      </c>
      <c r="C124" s="46"/>
      <c r="D124" s="79">
        <f t="shared" si="3"/>
        <v>240</v>
      </c>
      <c r="E124" s="79">
        <f t="shared" si="3"/>
        <v>240</v>
      </c>
      <c r="F124" s="79"/>
      <c r="G124" s="79"/>
      <c r="H124" s="79"/>
      <c r="I124" s="79"/>
      <c r="J124" s="79">
        <f t="shared" si="1"/>
        <v>240</v>
      </c>
      <c r="K124" s="79">
        <f t="shared" si="1"/>
        <v>240</v>
      </c>
    </row>
    <row r="125" spans="1:11">
      <c r="A125" s="40"/>
      <c r="B125" s="80"/>
      <c r="C125" s="39" t="s">
        <v>563</v>
      </c>
      <c r="D125" s="48">
        <f>SUM(D126:D129)</f>
        <v>240</v>
      </c>
      <c r="E125" s="48">
        <f>SUM(E126:E129)</f>
        <v>240</v>
      </c>
      <c r="F125" s="48"/>
      <c r="G125" s="48"/>
      <c r="H125" s="48"/>
      <c r="I125" s="48"/>
      <c r="J125" s="48">
        <f t="shared" si="1"/>
        <v>240</v>
      </c>
      <c r="K125" s="48">
        <f t="shared" si="1"/>
        <v>240</v>
      </c>
    </row>
    <row r="126" spans="1:11">
      <c r="A126" s="40"/>
      <c r="B126" s="78"/>
      <c r="C126" s="46" t="s">
        <v>471</v>
      </c>
      <c r="D126" s="79">
        <v>60</v>
      </c>
      <c r="E126" s="79">
        <v>60</v>
      </c>
      <c r="F126" s="79"/>
      <c r="G126" s="79"/>
      <c r="H126" s="79"/>
      <c r="I126" s="79"/>
      <c r="J126" s="48">
        <f t="shared" si="1"/>
        <v>60</v>
      </c>
      <c r="K126" s="48">
        <f t="shared" si="1"/>
        <v>60</v>
      </c>
    </row>
    <row r="127" spans="1:11">
      <c r="A127" s="40"/>
      <c r="B127" s="78"/>
      <c r="C127" s="46" t="s">
        <v>472</v>
      </c>
      <c r="D127" s="79">
        <v>60</v>
      </c>
      <c r="E127" s="79">
        <v>60</v>
      </c>
      <c r="F127" s="79"/>
      <c r="G127" s="79"/>
      <c r="H127" s="79"/>
      <c r="I127" s="79"/>
      <c r="J127" s="48">
        <f t="shared" si="1"/>
        <v>60</v>
      </c>
      <c r="K127" s="48">
        <f t="shared" si="1"/>
        <v>60</v>
      </c>
    </row>
    <row r="128" spans="1:11">
      <c r="A128" s="40"/>
      <c r="B128" s="78"/>
      <c r="C128" s="46" t="s">
        <v>473</v>
      </c>
      <c r="D128" s="79">
        <v>60</v>
      </c>
      <c r="E128" s="79">
        <v>60</v>
      </c>
      <c r="F128" s="79"/>
      <c r="G128" s="79"/>
      <c r="H128" s="79"/>
      <c r="I128" s="79"/>
      <c r="J128" s="48">
        <f t="shared" si="1"/>
        <v>60</v>
      </c>
      <c r="K128" s="48">
        <f t="shared" si="1"/>
        <v>60</v>
      </c>
    </row>
    <row r="129" spans="1:11">
      <c r="A129" s="40"/>
      <c r="B129" s="78"/>
      <c r="C129" s="46" t="s">
        <v>474</v>
      </c>
      <c r="D129" s="79">
        <v>60</v>
      </c>
      <c r="E129" s="79">
        <v>60</v>
      </c>
      <c r="F129" s="79"/>
      <c r="G129" s="79"/>
      <c r="H129" s="79"/>
      <c r="I129" s="79"/>
      <c r="J129" s="48">
        <f t="shared" si="1"/>
        <v>60</v>
      </c>
      <c r="K129" s="48">
        <f t="shared" si="1"/>
        <v>60</v>
      </c>
    </row>
    <row r="130" spans="1:11">
      <c r="A130" s="42" t="s">
        <v>153</v>
      </c>
      <c r="B130" s="87"/>
      <c r="C130" s="43"/>
      <c r="D130" s="45">
        <f>D131</f>
        <v>70</v>
      </c>
      <c r="E130" s="45">
        <f>E131</f>
        <v>70</v>
      </c>
      <c r="F130" s="45"/>
      <c r="G130" s="45"/>
      <c r="H130" s="45"/>
      <c r="I130" s="45"/>
      <c r="J130" s="45">
        <f t="shared" si="1"/>
        <v>70</v>
      </c>
      <c r="K130" s="45">
        <f t="shared" si="1"/>
        <v>70</v>
      </c>
    </row>
    <row r="131" spans="1:11">
      <c r="A131" s="85"/>
      <c r="B131" s="75" t="s">
        <v>530</v>
      </c>
      <c r="C131" s="76"/>
      <c r="D131" s="77">
        <f>D133</f>
        <v>70</v>
      </c>
      <c r="E131" s="77">
        <f>E133</f>
        <v>70</v>
      </c>
      <c r="F131" s="77"/>
      <c r="G131" s="77"/>
      <c r="H131" s="77"/>
      <c r="I131" s="77"/>
      <c r="J131" s="77">
        <f t="shared" si="1"/>
        <v>70</v>
      </c>
      <c r="K131" s="77">
        <f t="shared" si="1"/>
        <v>70</v>
      </c>
    </row>
    <row r="132" spans="1:11">
      <c r="A132" s="86"/>
      <c r="B132" s="78" t="s">
        <v>531</v>
      </c>
      <c r="C132" s="46"/>
      <c r="D132" s="79">
        <f>D133</f>
        <v>70</v>
      </c>
      <c r="E132" s="79">
        <f>E133</f>
        <v>70</v>
      </c>
      <c r="F132" s="79"/>
      <c r="G132" s="79"/>
      <c r="H132" s="79"/>
      <c r="I132" s="79"/>
      <c r="J132" s="79">
        <f t="shared" si="1"/>
        <v>70</v>
      </c>
      <c r="K132" s="79">
        <f t="shared" si="1"/>
        <v>70</v>
      </c>
    </row>
    <row r="133" spans="1:11">
      <c r="A133" s="40"/>
      <c r="B133" s="80"/>
      <c r="C133" s="39" t="s">
        <v>564</v>
      </c>
      <c r="D133" s="48">
        <v>70</v>
      </c>
      <c r="E133" s="48">
        <v>70</v>
      </c>
      <c r="F133" s="48"/>
      <c r="G133" s="48"/>
      <c r="H133" s="48"/>
      <c r="I133" s="48"/>
      <c r="J133" s="48">
        <f t="shared" si="1"/>
        <v>70</v>
      </c>
      <c r="K133" s="48">
        <f t="shared" si="1"/>
        <v>70</v>
      </c>
    </row>
    <row r="134" spans="1:11">
      <c r="A134" s="42" t="s">
        <v>470</v>
      </c>
      <c r="B134" s="87"/>
      <c r="C134" s="43"/>
      <c r="D134" s="45">
        <f>SUM(D135:D136)</f>
        <v>2615</v>
      </c>
      <c r="E134" s="45">
        <f t="shared" ref="E134:I134" si="4">SUM(E135:E136)</f>
        <v>2625</v>
      </c>
      <c r="F134" s="45">
        <f t="shared" si="4"/>
        <v>358</v>
      </c>
      <c r="G134" s="45">
        <f t="shared" si="4"/>
        <v>351</v>
      </c>
      <c r="H134" s="45">
        <f t="shared" si="4"/>
        <v>51</v>
      </c>
      <c r="I134" s="45">
        <f t="shared" si="4"/>
        <v>51</v>
      </c>
      <c r="J134" s="45">
        <f t="shared" si="1"/>
        <v>3024</v>
      </c>
      <c r="K134" s="45">
        <f t="shared" si="1"/>
        <v>3027</v>
      </c>
    </row>
    <row r="135" spans="1:11">
      <c r="A135" s="85"/>
      <c r="B135" s="75" t="s">
        <v>531</v>
      </c>
      <c r="C135" s="76"/>
      <c r="D135" s="77">
        <f>D6+D38+D68+D95+D111+D117+D124+D132</f>
        <v>2615</v>
      </c>
      <c r="E135" s="77">
        <f>E6+E38+E68+E95+E111+E117+E124+E132</f>
        <v>2625</v>
      </c>
      <c r="F135" s="77">
        <f>F25+F59+F79+F101</f>
        <v>358</v>
      </c>
      <c r="G135" s="77">
        <f>G25+G59+G79+G101</f>
        <v>351</v>
      </c>
      <c r="H135" s="77">
        <f>H32+H64+H90+H105</f>
        <v>31</v>
      </c>
      <c r="I135" s="77">
        <f>I32+I64+I90+I105</f>
        <v>31</v>
      </c>
      <c r="J135" s="77">
        <f t="shared" si="1"/>
        <v>3004</v>
      </c>
      <c r="K135" s="77">
        <f t="shared" si="1"/>
        <v>3007</v>
      </c>
    </row>
    <row r="136" spans="1:11">
      <c r="A136" s="85"/>
      <c r="B136" s="75" t="s">
        <v>542</v>
      </c>
      <c r="C136" s="76"/>
      <c r="D136" s="77"/>
      <c r="E136" s="77"/>
      <c r="F136" s="77"/>
      <c r="G136" s="77"/>
      <c r="H136" s="77">
        <f>H34+H107</f>
        <v>20</v>
      </c>
      <c r="I136" s="77">
        <f>I34+I107</f>
        <v>20</v>
      </c>
      <c r="J136" s="77">
        <f t="shared" si="1"/>
        <v>20</v>
      </c>
      <c r="K136" s="77">
        <f t="shared" si="1"/>
        <v>20</v>
      </c>
    </row>
  </sheetData>
  <mergeCells count="7">
    <mergeCell ref="A1:K1"/>
    <mergeCell ref="A2:C3"/>
    <mergeCell ref="D2:E2"/>
    <mergeCell ref="F2:G2"/>
    <mergeCell ref="H2:I2"/>
    <mergeCell ref="J2:J3"/>
    <mergeCell ref="K2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showZeros="0" zoomScale="90" zoomScaleNormal="90" workbookViewId="0">
      <pane xSplit="2" ySplit="4" topLeftCell="C62" activePane="bottomRight" state="frozen"/>
      <selection pane="topRight" activeCell="C1" sqref="C1"/>
      <selection pane="bottomLeft" activeCell="A5" sqref="A5"/>
      <selection pane="bottomRight" activeCell="O68" sqref="O68"/>
    </sheetView>
  </sheetViews>
  <sheetFormatPr defaultRowHeight="21.75"/>
  <cols>
    <col min="1" max="1" width="4.140625" style="41" customWidth="1"/>
    <col min="2" max="2" width="89.7109375" style="36" bestFit="1" customWidth="1"/>
    <col min="3" max="4" width="9.140625" style="36"/>
    <col min="5" max="5" width="15.140625" style="36" bestFit="1" customWidth="1"/>
    <col min="6" max="6" width="9.140625" style="36"/>
    <col min="7" max="7" width="13.28515625" style="36" bestFit="1" customWidth="1"/>
    <col min="8" max="8" width="9.140625" style="36"/>
    <col min="9" max="9" width="9.28515625" style="36" bestFit="1" customWidth="1"/>
    <col min="10" max="16384" width="9.140625" style="36"/>
  </cols>
  <sheetData>
    <row r="1" spans="1:1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>
      <c r="A2" s="64" t="s">
        <v>469</v>
      </c>
      <c r="B2" s="65"/>
      <c r="C2" s="57" t="s">
        <v>2</v>
      </c>
      <c r="D2" s="63" t="s">
        <v>3</v>
      </c>
      <c r="E2" s="63"/>
      <c r="F2" s="63"/>
      <c r="G2" s="63"/>
      <c r="H2" s="63"/>
      <c r="I2" s="63"/>
      <c r="J2" s="63"/>
      <c r="K2" s="57" t="s">
        <v>4</v>
      </c>
    </row>
    <row r="3" spans="1:11">
      <c r="A3" s="66"/>
      <c r="B3" s="67"/>
      <c r="C3" s="58"/>
      <c r="D3" s="63" t="s">
        <v>5</v>
      </c>
      <c r="E3" s="63"/>
      <c r="F3" s="63"/>
      <c r="G3" s="63" t="s">
        <v>6</v>
      </c>
      <c r="H3" s="63"/>
      <c r="I3" s="63" t="s">
        <v>7</v>
      </c>
      <c r="J3" s="63"/>
      <c r="K3" s="58"/>
    </row>
    <row r="4" spans="1:11">
      <c r="A4" s="68"/>
      <c r="B4" s="69"/>
      <c r="C4" s="59"/>
      <c r="D4" s="38" t="s">
        <v>8</v>
      </c>
      <c r="E4" s="38" t="s">
        <v>9</v>
      </c>
      <c r="F4" s="38" t="s">
        <v>10</v>
      </c>
      <c r="G4" s="38" t="s">
        <v>11</v>
      </c>
      <c r="H4" s="38" t="s">
        <v>10</v>
      </c>
      <c r="I4" s="38" t="s">
        <v>12</v>
      </c>
      <c r="J4" s="38" t="s">
        <v>13</v>
      </c>
      <c r="K4" s="59"/>
    </row>
    <row r="5" spans="1:11">
      <c r="A5" s="42" t="s">
        <v>107</v>
      </c>
      <c r="B5" s="43"/>
      <c r="C5" s="44">
        <f>C6+C7+C13+C19+C20+C21+C22</f>
        <v>510</v>
      </c>
      <c r="D5" s="44">
        <f t="shared" ref="D5:I5" si="0">D6+D7+D13+D19+D20+D21+D22</f>
        <v>100</v>
      </c>
      <c r="E5" s="44">
        <f t="shared" si="0"/>
        <v>20</v>
      </c>
      <c r="F5" s="44">
        <f t="shared" si="0"/>
        <v>34</v>
      </c>
      <c r="G5" s="44">
        <f t="shared" si="0"/>
        <v>209</v>
      </c>
      <c r="H5" s="44">
        <f t="shared" si="0"/>
        <v>17</v>
      </c>
      <c r="I5" s="44">
        <f t="shared" si="0"/>
        <v>130</v>
      </c>
      <c r="J5" s="44"/>
      <c r="K5" s="44">
        <f>SUM(D5:J5)</f>
        <v>510</v>
      </c>
    </row>
    <row r="6" spans="1:11">
      <c r="A6" s="40"/>
      <c r="B6" s="39" t="s">
        <v>108</v>
      </c>
      <c r="C6" s="37">
        <v>30</v>
      </c>
      <c r="D6" s="37">
        <v>5</v>
      </c>
      <c r="E6" s="37">
        <v>0</v>
      </c>
      <c r="F6" s="37">
        <v>1</v>
      </c>
      <c r="G6" s="37">
        <v>14</v>
      </c>
      <c r="H6" s="37">
        <v>0</v>
      </c>
      <c r="I6" s="37">
        <v>10</v>
      </c>
      <c r="J6" s="37"/>
      <c r="K6" s="37">
        <f>SUM(D6:J6)</f>
        <v>30</v>
      </c>
    </row>
    <row r="7" spans="1:11">
      <c r="A7" s="40"/>
      <c r="B7" s="39" t="s">
        <v>109</v>
      </c>
      <c r="C7" s="37">
        <f>SUM(C8:C12)</f>
        <v>150</v>
      </c>
      <c r="D7" s="37">
        <f t="shared" ref="D7:I7" si="1">SUM(D8:D12)</f>
        <v>34</v>
      </c>
      <c r="E7" s="37">
        <f t="shared" si="1"/>
        <v>20</v>
      </c>
      <c r="F7" s="37">
        <f t="shared" si="1"/>
        <v>16</v>
      </c>
      <c r="G7" s="37">
        <f t="shared" si="1"/>
        <v>43</v>
      </c>
      <c r="H7" s="37">
        <f t="shared" si="1"/>
        <v>5</v>
      </c>
      <c r="I7" s="37">
        <f t="shared" si="1"/>
        <v>32</v>
      </c>
      <c r="J7" s="37"/>
      <c r="K7" s="37">
        <f t="shared" ref="K7:K74" si="2">SUM(D7:J7)</f>
        <v>150</v>
      </c>
    </row>
    <row r="8" spans="1:11">
      <c r="A8" s="40"/>
      <c r="B8" s="46" t="s">
        <v>475</v>
      </c>
      <c r="C8" s="37">
        <v>30</v>
      </c>
      <c r="D8" s="49">
        <v>2</v>
      </c>
      <c r="E8" s="49">
        <v>20</v>
      </c>
      <c r="F8" s="49">
        <v>2</v>
      </c>
      <c r="G8" s="49">
        <v>4</v>
      </c>
      <c r="H8" s="49"/>
      <c r="I8" s="49">
        <v>2</v>
      </c>
      <c r="J8" s="37"/>
      <c r="K8" s="37">
        <f t="shared" si="2"/>
        <v>30</v>
      </c>
    </row>
    <row r="9" spans="1:11">
      <c r="A9" s="40"/>
      <c r="B9" s="46" t="s">
        <v>476</v>
      </c>
      <c r="C9" s="37">
        <v>30</v>
      </c>
      <c r="D9" s="49">
        <v>10</v>
      </c>
      <c r="E9" s="49"/>
      <c r="F9" s="49">
        <v>6</v>
      </c>
      <c r="G9" s="49">
        <v>9</v>
      </c>
      <c r="H9" s="49">
        <v>2</v>
      </c>
      <c r="I9" s="49">
        <v>3</v>
      </c>
      <c r="J9" s="37"/>
      <c r="K9" s="37">
        <f t="shared" si="2"/>
        <v>30</v>
      </c>
    </row>
    <row r="10" spans="1:11">
      <c r="A10" s="40"/>
      <c r="B10" s="46" t="s">
        <v>477</v>
      </c>
      <c r="C10" s="37">
        <v>30</v>
      </c>
      <c r="D10" s="49">
        <v>10</v>
      </c>
      <c r="E10" s="49"/>
      <c r="F10" s="49">
        <v>5</v>
      </c>
      <c r="G10" s="49">
        <v>10</v>
      </c>
      <c r="H10" s="49"/>
      <c r="I10" s="49">
        <v>5</v>
      </c>
      <c r="J10" s="37"/>
      <c r="K10" s="37">
        <f t="shared" si="2"/>
        <v>30</v>
      </c>
    </row>
    <row r="11" spans="1:11">
      <c r="A11" s="40"/>
      <c r="B11" s="46" t="s">
        <v>478</v>
      </c>
      <c r="C11" s="37">
        <v>30</v>
      </c>
      <c r="D11" s="49">
        <v>4</v>
      </c>
      <c r="E11" s="49"/>
      <c r="F11" s="49"/>
      <c r="G11" s="49">
        <v>12</v>
      </c>
      <c r="H11" s="49"/>
      <c r="I11" s="49">
        <v>14</v>
      </c>
      <c r="J11" s="37"/>
      <c r="K11" s="37">
        <f t="shared" si="2"/>
        <v>30</v>
      </c>
    </row>
    <row r="12" spans="1:11">
      <c r="A12" s="40"/>
      <c r="B12" s="46" t="s">
        <v>479</v>
      </c>
      <c r="C12" s="37">
        <v>30</v>
      </c>
      <c r="D12" s="49">
        <v>8</v>
      </c>
      <c r="E12" s="49"/>
      <c r="F12" s="49">
        <v>3</v>
      </c>
      <c r="G12" s="49">
        <v>8</v>
      </c>
      <c r="H12" s="49">
        <v>3</v>
      </c>
      <c r="I12" s="49">
        <v>8</v>
      </c>
      <c r="J12" s="37"/>
      <c r="K12" s="37">
        <f t="shared" si="2"/>
        <v>30</v>
      </c>
    </row>
    <row r="13" spans="1:11">
      <c r="A13" s="40"/>
      <c r="B13" s="39" t="s">
        <v>110</v>
      </c>
      <c r="C13" s="37">
        <f>SUM(C14:C18)</f>
        <v>150</v>
      </c>
      <c r="D13" s="49">
        <v>25</v>
      </c>
      <c r="E13" s="49">
        <v>0</v>
      </c>
      <c r="F13" s="49">
        <v>8</v>
      </c>
      <c r="G13" s="49">
        <v>59</v>
      </c>
      <c r="H13" s="49">
        <v>10</v>
      </c>
      <c r="I13" s="49">
        <v>48</v>
      </c>
      <c r="J13" s="37"/>
      <c r="K13" s="37">
        <f t="shared" si="2"/>
        <v>150</v>
      </c>
    </row>
    <row r="14" spans="1:11">
      <c r="A14" s="40"/>
      <c r="B14" s="46" t="s">
        <v>480</v>
      </c>
      <c r="C14" s="47">
        <v>30</v>
      </c>
      <c r="D14" s="50">
        <v>5</v>
      </c>
      <c r="E14" s="50"/>
      <c r="F14" s="50">
        <v>1</v>
      </c>
      <c r="G14" s="50">
        <v>12</v>
      </c>
      <c r="H14" s="50">
        <v>2</v>
      </c>
      <c r="I14" s="50">
        <v>10</v>
      </c>
      <c r="J14" s="47"/>
      <c r="K14" s="47">
        <f t="shared" si="2"/>
        <v>30</v>
      </c>
    </row>
    <row r="15" spans="1:11">
      <c r="A15" s="40"/>
      <c r="B15" s="46" t="s">
        <v>481</v>
      </c>
      <c r="C15" s="47">
        <v>30</v>
      </c>
      <c r="D15" s="50">
        <v>5</v>
      </c>
      <c r="E15" s="50"/>
      <c r="F15" s="50"/>
      <c r="G15" s="50">
        <v>13</v>
      </c>
      <c r="H15" s="50">
        <v>2</v>
      </c>
      <c r="I15" s="50">
        <v>10</v>
      </c>
      <c r="J15" s="47"/>
      <c r="K15" s="47">
        <f t="shared" si="2"/>
        <v>30</v>
      </c>
    </row>
    <row r="16" spans="1:11">
      <c r="A16" s="40"/>
      <c r="B16" s="46" t="s">
        <v>482</v>
      </c>
      <c r="C16" s="47">
        <v>30</v>
      </c>
      <c r="D16" s="50">
        <v>5</v>
      </c>
      <c r="E16" s="50"/>
      <c r="F16" s="50">
        <v>1</v>
      </c>
      <c r="G16" s="50">
        <v>12</v>
      </c>
      <c r="H16" s="50">
        <v>2</v>
      </c>
      <c r="I16" s="50">
        <v>10</v>
      </c>
      <c r="J16" s="47"/>
      <c r="K16" s="47">
        <f t="shared" si="2"/>
        <v>30</v>
      </c>
    </row>
    <row r="17" spans="1:11">
      <c r="A17" s="40"/>
      <c r="B17" s="46" t="s">
        <v>483</v>
      </c>
      <c r="C17" s="47">
        <v>30</v>
      </c>
      <c r="D17" s="50">
        <v>5</v>
      </c>
      <c r="E17" s="50"/>
      <c r="F17" s="50">
        <v>3</v>
      </c>
      <c r="G17" s="50">
        <v>10</v>
      </c>
      <c r="H17" s="50">
        <v>2</v>
      </c>
      <c r="I17" s="50">
        <v>10</v>
      </c>
      <c r="J17" s="47"/>
      <c r="K17" s="47">
        <f t="shared" si="2"/>
        <v>30</v>
      </c>
    </row>
    <row r="18" spans="1:11">
      <c r="A18" s="40"/>
      <c r="B18" s="46" t="s">
        <v>484</v>
      </c>
      <c r="C18" s="47">
        <v>30</v>
      </c>
      <c r="D18" s="50">
        <v>5</v>
      </c>
      <c r="E18" s="50"/>
      <c r="F18" s="50">
        <v>3</v>
      </c>
      <c r="G18" s="50">
        <v>12</v>
      </c>
      <c r="H18" s="50">
        <v>2</v>
      </c>
      <c r="I18" s="50">
        <v>8</v>
      </c>
      <c r="J18" s="47"/>
      <c r="K18" s="47">
        <f t="shared" si="2"/>
        <v>30</v>
      </c>
    </row>
    <row r="19" spans="1:11">
      <c r="A19" s="40"/>
      <c r="B19" s="39" t="s">
        <v>111</v>
      </c>
      <c r="C19" s="37">
        <v>30</v>
      </c>
      <c r="D19" s="37">
        <v>12</v>
      </c>
      <c r="E19" s="37">
        <v>0</v>
      </c>
      <c r="F19" s="37">
        <v>2</v>
      </c>
      <c r="G19" s="37">
        <v>10</v>
      </c>
      <c r="H19" s="37">
        <v>1</v>
      </c>
      <c r="I19" s="37">
        <v>5</v>
      </c>
      <c r="J19" s="37"/>
      <c r="K19" s="37">
        <f t="shared" si="2"/>
        <v>30</v>
      </c>
    </row>
    <row r="20" spans="1:11">
      <c r="A20" s="40"/>
      <c r="B20" s="39" t="s">
        <v>112</v>
      </c>
      <c r="C20" s="37">
        <v>30</v>
      </c>
      <c r="D20" s="37">
        <v>5</v>
      </c>
      <c r="E20" s="37">
        <v>0</v>
      </c>
      <c r="F20" s="37">
        <v>4</v>
      </c>
      <c r="G20" s="37">
        <v>15</v>
      </c>
      <c r="H20" s="37">
        <v>1</v>
      </c>
      <c r="I20" s="37">
        <v>5</v>
      </c>
      <c r="J20" s="37"/>
      <c r="K20" s="37">
        <f t="shared" si="2"/>
        <v>30</v>
      </c>
    </row>
    <row r="21" spans="1:11">
      <c r="A21" s="40"/>
      <c r="B21" s="39" t="s">
        <v>113</v>
      </c>
      <c r="C21" s="37">
        <v>60</v>
      </c>
      <c r="D21" s="37">
        <v>10</v>
      </c>
      <c r="E21" s="37">
        <v>0</v>
      </c>
      <c r="F21" s="37">
        <v>3</v>
      </c>
      <c r="G21" s="37">
        <v>37</v>
      </c>
      <c r="H21" s="37">
        <v>0</v>
      </c>
      <c r="I21" s="37">
        <v>10</v>
      </c>
      <c r="J21" s="37"/>
      <c r="K21" s="37">
        <f t="shared" si="2"/>
        <v>60</v>
      </c>
    </row>
    <row r="22" spans="1:11">
      <c r="A22" s="40"/>
      <c r="B22" s="39" t="s">
        <v>114</v>
      </c>
      <c r="C22" s="37">
        <v>60</v>
      </c>
      <c r="D22" s="37">
        <v>9</v>
      </c>
      <c r="E22" s="37">
        <v>0</v>
      </c>
      <c r="F22" s="37">
        <v>0</v>
      </c>
      <c r="G22" s="37">
        <v>31</v>
      </c>
      <c r="H22" s="37">
        <v>0</v>
      </c>
      <c r="I22" s="37">
        <v>20</v>
      </c>
      <c r="J22" s="37"/>
      <c r="K22" s="37">
        <f t="shared" si="2"/>
        <v>60</v>
      </c>
    </row>
    <row r="23" spans="1:11">
      <c r="A23" s="42" t="s">
        <v>115</v>
      </c>
      <c r="B23" s="43"/>
      <c r="C23" s="44">
        <f>SUM(C24:C41)</f>
        <v>900</v>
      </c>
      <c r="D23" s="44">
        <f t="shared" ref="D23:I23" si="3">SUM(D24:D41)</f>
        <v>165</v>
      </c>
      <c r="E23" s="44">
        <f t="shared" si="3"/>
        <v>223</v>
      </c>
      <c r="F23" s="44">
        <f t="shared" si="3"/>
        <v>118</v>
      </c>
      <c r="G23" s="44">
        <f t="shared" si="3"/>
        <v>235</v>
      </c>
      <c r="H23" s="44">
        <f t="shared" si="3"/>
        <v>0</v>
      </c>
      <c r="I23" s="44">
        <f t="shared" si="3"/>
        <v>179</v>
      </c>
      <c r="J23" s="44"/>
      <c r="K23" s="44">
        <f t="shared" si="2"/>
        <v>920</v>
      </c>
    </row>
    <row r="24" spans="1:11">
      <c r="A24" s="40"/>
      <c r="B24" s="39" t="s">
        <v>485</v>
      </c>
      <c r="C24" s="37">
        <v>100</v>
      </c>
      <c r="D24" s="37">
        <v>10</v>
      </c>
      <c r="E24" s="37">
        <v>40</v>
      </c>
      <c r="F24" s="37">
        <v>10</v>
      </c>
      <c r="G24" s="37">
        <v>20</v>
      </c>
      <c r="H24" s="37">
        <v>0</v>
      </c>
      <c r="I24" s="37">
        <v>20</v>
      </c>
      <c r="J24" s="37"/>
      <c r="K24" s="37">
        <f t="shared" si="2"/>
        <v>100</v>
      </c>
    </row>
    <row r="25" spans="1:11">
      <c r="A25" s="40"/>
      <c r="B25" s="39" t="s">
        <v>486</v>
      </c>
      <c r="C25" s="37">
        <v>50</v>
      </c>
      <c r="D25" s="37">
        <v>5</v>
      </c>
      <c r="E25" s="37">
        <v>15</v>
      </c>
      <c r="F25" s="37">
        <v>5</v>
      </c>
      <c r="G25" s="37">
        <v>20</v>
      </c>
      <c r="H25" s="37">
        <v>0</v>
      </c>
      <c r="I25" s="37">
        <v>5</v>
      </c>
      <c r="J25" s="37"/>
      <c r="K25" s="37">
        <f t="shared" si="2"/>
        <v>50</v>
      </c>
    </row>
    <row r="26" spans="1:11">
      <c r="A26" s="40"/>
      <c r="B26" s="39" t="s">
        <v>487</v>
      </c>
      <c r="C26" s="37">
        <v>50</v>
      </c>
      <c r="D26" s="37">
        <v>5</v>
      </c>
      <c r="E26" s="37">
        <v>10</v>
      </c>
      <c r="F26" s="37">
        <v>5</v>
      </c>
      <c r="G26" s="37">
        <v>20</v>
      </c>
      <c r="H26" s="37">
        <v>0</v>
      </c>
      <c r="I26" s="37">
        <v>10</v>
      </c>
      <c r="J26" s="37"/>
      <c r="K26" s="37">
        <f t="shared" si="2"/>
        <v>50</v>
      </c>
    </row>
    <row r="27" spans="1:11">
      <c r="A27" s="40"/>
      <c r="B27" s="39" t="s">
        <v>488</v>
      </c>
      <c r="C27" s="37">
        <v>50</v>
      </c>
      <c r="D27" s="37">
        <v>5</v>
      </c>
      <c r="E27" s="37">
        <v>15</v>
      </c>
      <c r="F27" s="37">
        <v>10</v>
      </c>
      <c r="G27" s="37">
        <v>5</v>
      </c>
      <c r="H27" s="37">
        <v>0</v>
      </c>
      <c r="I27" s="37">
        <v>15</v>
      </c>
      <c r="J27" s="37"/>
      <c r="K27" s="37">
        <f t="shared" si="2"/>
        <v>50</v>
      </c>
    </row>
    <row r="28" spans="1:11">
      <c r="A28" s="40"/>
      <c r="B28" s="39" t="s">
        <v>489</v>
      </c>
      <c r="C28" s="37">
        <v>50</v>
      </c>
      <c r="D28" s="37">
        <v>10</v>
      </c>
      <c r="E28" s="37">
        <v>15</v>
      </c>
      <c r="F28" s="37">
        <v>10</v>
      </c>
      <c r="G28" s="37">
        <v>15</v>
      </c>
      <c r="H28" s="37">
        <v>0</v>
      </c>
      <c r="I28" s="37">
        <v>10</v>
      </c>
      <c r="J28" s="37"/>
      <c r="K28" s="37">
        <f t="shared" si="2"/>
        <v>60</v>
      </c>
    </row>
    <row r="29" spans="1:11">
      <c r="A29" s="40"/>
      <c r="B29" s="39" t="s">
        <v>490</v>
      </c>
      <c r="C29" s="37">
        <v>50</v>
      </c>
      <c r="D29" s="37">
        <v>10</v>
      </c>
      <c r="E29" s="37">
        <v>15</v>
      </c>
      <c r="F29" s="37">
        <v>5</v>
      </c>
      <c r="G29" s="37">
        <v>15</v>
      </c>
      <c r="H29" s="37">
        <v>0</v>
      </c>
      <c r="I29" s="37">
        <v>5</v>
      </c>
      <c r="J29" s="37"/>
      <c r="K29" s="37">
        <f t="shared" si="2"/>
        <v>50</v>
      </c>
    </row>
    <row r="30" spans="1:11">
      <c r="A30" s="40"/>
      <c r="B30" s="39" t="s">
        <v>491</v>
      </c>
      <c r="C30" s="37">
        <v>50</v>
      </c>
      <c r="D30" s="37">
        <v>10</v>
      </c>
      <c r="E30" s="37">
        <v>13</v>
      </c>
      <c r="F30" s="37">
        <v>2</v>
      </c>
      <c r="G30" s="37">
        <v>15</v>
      </c>
      <c r="H30" s="37">
        <v>0</v>
      </c>
      <c r="I30" s="37">
        <v>10</v>
      </c>
      <c r="J30" s="37"/>
      <c r="K30" s="37">
        <f t="shared" si="2"/>
        <v>50</v>
      </c>
    </row>
    <row r="31" spans="1:11">
      <c r="A31" s="40"/>
      <c r="B31" s="39" t="s">
        <v>492</v>
      </c>
      <c r="C31" s="37">
        <v>50</v>
      </c>
      <c r="D31" s="37">
        <v>15</v>
      </c>
      <c r="E31" s="37">
        <v>10</v>
      </c>
      <c r="F31" s="37">
        <v>5</v>
      </c>
      <c r="G31" s="37">
        <v>10</v>
      </c>
      <c r="H31" s="37">
        <v>0</v>
      </c>
      <c r="I31" s="37">
        <v>10</v>
      </c>
      <c r="J31" s="37"/>
      <c r="K31" s="37">
        <f t="shared" si="2"/>
        <v>50</v>
      </c>
    </row>
    <row r="32" spans="1:11">
      <c r="A32" s="40"/>
      <c r="B32" s="39" t="s">
        <v>493</v>
      </c>
      <c r="C32" s="37">
        <v>50</v>
      </c>
      <c r="D32" s="37">
        <v>10</v>
      </c>
      <c r="E32" s="37">
        <v>15</v>
      </c>
      <c r="F32" s="37">
        <v>10</v>
      </c>
      <c r="G32" s="37">
        <v>10</v>
      </c>
      <c r="H32" s="37">
        <v>0</v>
      </c>
      <c r="I32" s="37">
        <v>5</v>
      </c>
      <c r="J32" s="37"/>
      <c r="K32" s="37">
        <f t="shared" si="2"/>
        <v>50</v>
      </c>
    </row>
    <row r="33" spans="1:11">
      <c r="A33" s="40"/>
      <c r="B33" s="39" t="s">
        <v>494</v>
      </c>
      <c r="C33" s="37">
        <v>50</v>
      </c>
      <c r="D33" s="37">
        <v>10</v>
      </c>
      <c r="E33" s="37">
        <v>10</v>
      </c>
      <c r="F33" s="37">
        <v>6</v>
      </c>
      <c r="G33" s="37">
        <v>10</v>
      </c>
      <c r="H33" s="37">
        <v>0</v>
      </c>
      <c r="I33" s="37">
        <v>14</v>
      </c>
      <c r="J33" s="37"/>
      <c r="K33" s="37">
        <f t="shared" si="2"/>
        <v>50</v>
      </c>
    </row>
    <row r="34" spans="1:11">
      <c r="A34" s="40"/>
      <c r="B34" s="39" t="s">
        <v>495</v>
      </c>
      <c r="C34" s="37">
        <v>50</v>
      </c>
      <c r="D34" s="37">
        <v>15</v>
      </c>
      <c r="E34" s="37">
        <v>10</v>
      </c>
      <c r="F34" s="37">
        <v>5</v>
      </c>
      <c r="G34" s="37">
        <v>15</v>
      </c>
      <c r="H34" s="37">
        <v>0</v>
      </c>
      <c r="I34" s="37">
        <v>5</v>
      </c>
      <c r="J34" s="37"/>
      <c r="K34" s="37">
        <f t="shared" si="2"/>
        <v>50</v>
      </c>
    </row>
    <row r="35" spans="1:11">
      <c r="A35" s="40"/>
      <c r="B35" s="39" t="s">
        <v>496</v>
      </c>
      <c r="C35" s="37">
        <v>50</v>
      </c>
      <c r="D35" s="37">
        <v>15</v>
      </c>
      <c r="E35" s="37">
        <v>0</v>
      </c>
      <c r="F35" s="37">
        <v>15</v>
      </c>
      <c r="G35" s="37">
        <v>15</v>
      </c>
      <c r="H35" s="37">
        <v>0</v>
      </c>
      <c r="I35" s="37">
        <v>15</v>
      </c>
      <c r="J35" s="37"/>
      <c r="K35" s="37">
        <f t="shared" si="2"/>
        <v>60</v>
      </c>
    </row>
    <row r="36" spans="1:11">
      <c r="A36" s="40"/>
      <c r="B36" s="39" t="s">
        <v>497</v>
      </c>
      <c r="C36" s="37">
        <v>50</v>
      </c>
      <c r="D36" s="37">
        <v>5</v>
      </c>
      <c r="E36" s="37">
        <v>10</v>
      </c>
      <c r="F36" s="37">
        <v>5</v>
      </c>
      <c r="G36" s="37">
        <v>15</v>
      </c>
      <c r="H36" s="37">
        <v>0</v>
      </c>
      <c r="I36" s="37">
        <v>15</v>
      </c>
      <c r="J36" s="37"/>
      <c r="K36" s="37">
        <f t="shared" si="2"/>
        <v>50</v>
      </c>
    </row>
    <row r="37" spans="1:11">
      <c r="A37" s="40"/>
      <c r="B37" s="39" t="s">
        <v>498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/>
      <c r="K37" s="37">
        <f t="shared" si="2"/>
        <v>0</v>
      </c>
    </row>
    <row r="38" spans="1:11">
      <c r="A38" s="40"/>
      <c r="B38" s="39" t="s">
        <v>499</v>
      </c>
      <c r="C38" s="37">
        <v>50</v>
      </c>
      <c r="D38" s="37">
        <v>10</v>
      </c>
      <c r="E38" s="37">
        <v>15</v>
      </c>
      <c r="F38" s="37">
        <v>5</v>
      </c>
      <c r="G38" s="37">
        <v>10</v>
      </c>
      <c r="H38" s="37">
        <v>0</v>
      </c>
      <c r="I38" s="37">
        <v>10</v>
      </c>
      <c r="J38" s="37"/>
      <c r="K38" s="37">
        <f t="shared" si="2"/>
        <v>50</v>
      </c>
    </row>
    <row r="39" spans="1:11">
      <c r="A39" s="40"/>
      <c r="B39" s="39" t="s">
        <v>500</v>
      </c>
      <c r="C39" s="37">
        <v>50</v>
      </c>
      <c r="D39" s="37">
        <v>10</v>
      </c>
      <c r="E39" s="37">
        <v>15</v>
      </c>
      <c r="F39" s="37">
        <v>5</v>
      </c>
      <c r="G39" s="37">
        <v>10</v>
      </c>
      <c r="H39" s="37">
        <v>0</v>
      </c>
      <c r="I39" s="37">
        <v>10</v>
      </c>
      <c r="J39" s="37"/>
      <c r="K39" s="37">
        <f t="shared" si="2"/>
        <v>50</v>
      </c>
    </row>
    <row r="40" spans="1:11">
      <c r="A40" s="40"/>
      <c r="B40" s="39" t="s">
        <v>501</v>
      </c>
      <c r="C40" s="37">
        <v>50</v>
      </c>
      <c r="D40" s="37">
        <v>5</v>
      </c>
      <c r="E40" s="37">
        <v>15</v>
      </c>
      <c r="F40" s="37">
        <v>10</v>
      </c>
      <c r="G40" s="37">
        <v>10</v>
      </c>
      <c r="H40" s="37">
        <v>0</v>
      </c>
      <c r="I40" s="37">
        <v>10</v>
      </c>
      <c r="J40" s="37"/>
      <c r="K40" s="37">
        <f t="shared" si="2"/>
        <v>50</v>
      </c>
    </row>
    <row r="41" spans="1:11">
      <c r="A41" s="40"/>
      <c r="B41" s="39" t="s">
        <v>502</v>
      </c>
      <c r="C41" s="37">
        <v>50</v>
      </c>
      <c r="D41" s="37">
        <v>15</v>
      </c>
      <c r="E41" s="37">
        <v>0</v>
      </c>
      <c r="F41" s="37">
        <v>5</v>
      </c>
      <c r="G41" s="37">
        <v>20</v>
      </c>
      <c r="H41" s="37">
        <v>0</v>
      </c>
      <c r="I41" s="37">
        <v>10</v>
      </c>
      <c r="J41" s="37"/>
      <c r="K41" s="37">
        <f t="shared" si="2"/>
        <v>50</v>
      </c>
    </row>
    <row r="42" spans="1:11">
      <c r="A42" s="42" t="s">
        <v>131</v>
      </c>
      <c r="B42" s="39" t="s">
        <v>503</v>
      </c>
      <c r="C42" s="44">
        <f>SUM(C43:C51)</f>
        <v>400</v>
      </c>
      <c r="D42" s="44">
        <f t="shared" ref="D42:I42" si="4">SUM(D43:D51)</f>
        <v>43</v>
      </c>
      <c r="E42" s="44">
        <f t="shared" si="4"/>
        <v>86</v>
      </c>
      <c r="F42" s="44">
        <f t="shared" si="4"/>
        <v>33</v>
      </c>
      <c r="G42" s="44">
        <f t="shared" si="4"/>
        <v>104</v>
      </c>
      <c r="H42" s="44">
        <f t="shared" si="4"/>
        <v>29</v>
      </c>
      <c r="I42" s="44">
        <f t="shared" si="4"/>
        <v>95</v>
      </c>
      <c r="J42" s="44"/>
      <c r="K42" s="44">
        <f t="shared" si="2"/>
        <v>390</v>
      </c>
    </row>
    <row r="43" spans="1:11">
      <c r="A43" s="40"/>
      <c r="B43" s="39" t="s">
        <v>504</v>
      </c>
      <c r="C43" s="37">
        <v>60</v>
      </c>
      <c r="D43" s="37">
        <v>10</v>
      </c>
      <c r="E43" s="37">
        <v>5</v>
      </c>
      <c r="F43" s="37">
        <v>5</v>
      </c>
      <c r="G43" s="37">
        <v>15</v>
      </c>
      <c r="H43" s="37">
        <v>5</v>
      </c>
      <c r="I43" s="37">
        <v>20</v>
      </c>
      <c r="J43" s="37"/>
      <c r="K43" s="37">
        <f t="shared" si="2"/>
        <v>60</v>
      </c>
    </row>
    <row r="44" spans="1:11">
      <c r="A44" s="40"/>
      <c r="B44" s="39" t="s">
        <v>505</v>
      </c>
      <c r="C44" s="37">
        <v>50</v>
      </c>
      <c r="D44" s="37">
        <v>3</v>
      </c>
      <c r="E44" s="37">
        <v>6</v>
      </c>
      <c r="F44" s="37">
        <v>6</v>
      </c>
      <c r="G44" s="37">
        <v>15</v>
      </c>
      <c r="H44" s="37">
        <v>0</v>
      </c>
      <c r="I44" s="37">
        <v>10</v>
      </c>
      <c r="J44" s="37"/>
      <c r="K44" s="37">
        <f t="shared" si="2"/>
        <v>40</v>
      </c>
    </row>
    <row r="45" spans="1:11">
      <c r="A45" s="40"/>
      <c r="B45" s="39" t="s">
        <v>506</v>
      </c>
      <c r="C45" s="37">
        <v>40</v>
      </c>
      <c r="D45" s="37">
        <v>3</v>
      </c>
      <c r="E45" s="37">
        <v>15</v>
      </c>
      <c r="F45" s="37">
        <v>0</v>
      </c>
      <c r="G45" s="37">
        <v>10</v>
      </c>
      <c r="H45" s="37">
        <v>2</v>
      </c>
      <c r="I45" s="37">
        <v>10</v>
      </c>
      <c r="J45" s="37"/>
      <c r="K45" s="37">
        <f t="shared" si="2"/>
        <v>40</v>
      </c>
    </row>
    <row r="46" spans="1:11">
      <c r="A46" s="40"/>
      <c r="B46" s="39" t="s">
        <v>507</v>
      </c>
      <c r="C46" s="37">
        <v>50</v>
      </c>
      <c r="D46" s="37">
        <v>6</v>
      </c>
      <c r="E46" s="37">
        <v>20</v>
      </c>
      <c r="F46" s="37">
        <v>4</v>
      </c>
      <c r="G46" s="37">
        <v>10</v>
      </c>
      <c r="H46" s="37">
        <v>10</v>
      </c>
      <c r="I46" s="37">
        <v>10</v>
      </c>
      <c r="J46" s="37"/>
      <c r="K46" s="37">
        <f t="shared" si="2"/>
        <v>60</v>
      </c>
    </row>
    <row r="47" spans="1:11">
      <c r="A47" s="40"/>
      <c r="B47" s="39" t="s">
        <v>508</v>
      </c>
      <c r="C47" s="37">
        <v>40</v>
      </c>
      <c r="D47" s="37">
        <v>5</v>
      </c>
      <c r="E47" s="37">
        <v>15</v>
      </c>
      <c r="F47" s="37">
        <v>5</v>
      </c>
      <c r="G47" s="37">
        <v>5</v>
      </c>
      <c r="H47" s="37">
        <v>2</v>
      </c>
      <c r="I47" s="37">
        <v>8</v>
      </c>
      <c r="J47" s="37"/>
      <c r="K47" s="37">
        <f t="shared" si="2"/>
        <v>40</v>
      </c>
    </row>
    <row r="48" spans="1:11">
      <c r="A48" s="40"/>
      <c r="B48" s="39" t="s">
        <v>509</v>
      </c>
      <c r="C48" s="37">
        <v>40</v>
      </c>
      <c r="D48" s="37">
        <v>5</v>
      </c>
      <c r="E48" s="37">
        <v>10</v>
      </c>
      <c r="F48" s="37">
        <v>0</v>
      </c>
      <c r="G48" s="37">
        <v>12</v>
      </c>
      <c r="H48" s="37">
        <v>3</v>
      </c>
      <c r="I48" s="37">
        <v>10</v>
      </c>
      <c r="J48" s="37"/>
      <c r="K48" s="37">
        <f t="shared" si="2"/>
        <v>40</v>
      </c>
    </row>
    <row r="49" spans="1:11">
      <c r="A49" s="40"/>
      <c r="B49" s="39" t="s">
        <v>510</v>
      </c>
      <c r="C49" s="37">
        <v>40</v>
      </c>
      <c r="D49" s="37">
        <v>3</v>
      </c>
      <c r="E49" s="37">
        <v>7</v>
      </c>
      <c r="F49" s="37">
        <v>5</v>
      </c>
      <c r="G49" s="37">
        <v>10</v>
      </c>
      <c r="H49" s="37">
        <v>0</v>
      </c>
      <c r="I49" s="37">
        <v>5</v>
      </c>
      <c r="J49" s="37"/>
      <c r="K49" s="37">
        <f t="shared" si="2"/>
        <v>30</v>
      </c>
    </row>
    <row r="50" spans="1:11">
      <c r="A50" s="40"/>
      <c r="B50" s="39" t="s">
        <v>511</v>
      </c>
      <c r="C50" s="37">
        <v>40</v>
      </c>
      <c r="D50" s="37">
        <v>4</v>
      </c>
      <c r="E50" s="37">
        <v>4</v>
      </c>
      <c r="F50" s="37">
        <v>4</v>
      </c>
      <c r="G50" s="37">
        <v>12</v>
      </c>
      <c r="H50" s="37">
        <v>4</v>
      </c>
      <c r="I50" s="37">
        <v>12</v>
      </c>
      <c r="J50" s="37"/>
      <c r="K50" s="37">
        <f t="shared" si="2"/>
        <v>40</v>
      </c>
    </row>
    <row r="51" spans="1:11">
      <c r="A51" s="40"/>
      <c r="B51" s="39" t="s">
        <v>512</v>
      </c>
      <c r="C51" s="37">
        <v>40</v>
      </c>
      <c r="D51" s="37">
        <v>4</v>
      </c>
      <c r="E51" s="37">
        <v>4</v>
      </c>
      <c r="F51" s="37">
        <v>4</v>
      </c>
      <c r="G51" s="37">
        <v>15</v>
      </c>
      <c r="H51" s="37">
        <v>3</v>
      </c>
      <c r="I51" s="37">
        <v>10</v>
      </c>
      <c r="J51" s="37"/>
      <c r="K51" s="37">
        <f t="shared" si="2"/>
        <v>40</v>
      </c>
    </row>
    <row r="52" spans="1:11">
      <c r="A52" s="42" t="s">
        <v>139</v>
      </c>
      <c r="B52" s="43"/>
      <c r="C52" s="44">
        <f>SUM(C53:C56)</f>
        <v>200</v>
      </c>
      <c r="D52" s="44">
        <f t="shared" ref="D52:I52" si="5">SUM(D53:D56)</f>
        <v>30</v>
      </c>
      <c r="E52" s="44">
        <f t="shared" si="5"/>
        <v>57</v>
      </c>
      <c r="F52" s="44">
        <f t="shared" si="5"/>
        <v>45</v>
      </c>
      <c r="G52" s="44">
        <f t="shared" si="5"/>
        <v>25</v>
      </c>
      <c r="H52" s="44">
        <f t="shared" si="5"/>
        <v>18</v>
      </c>
      <c r="I52" s="44">
        <f t="shared" si="5"/>
        <v>25</v>
      </c>
      <c r="J52" s="44"/>
      <c r="K52" s="44">
        <f t="shared" si="2"/>
        <v>200</v>
      </c>
    </row>
    <row r="53" spans="1:11">
      <c r="A53" s="40"/>
      <c r="B53" s="39" t="s">
        <v>513</v>
      </c>
      <c r="C53" s="37">
        <v>40</v>
      </c>
      <c r="D53" s="37">
        <v>5</v>
      </c>
      <c r="E53" s="37">
        <v>10</v>
      </c>
      <c r="F53" s="37">
        <v>10</v>
      </c>
      <c r="G53" s="37">
        <v>5</v>
      </c>
      <c r="H53" s="37">
        <v>5</v>
      </c>
      <c r="I53" s="37">
        <v>5</v>
      </c>
      <c r="J53" s="37"/>
      <c r="K53" s="37">
        <f t="shared" si="2"/>
        <v>40</v>
      </c>
    </row>
    <row r="54" spans="1:11">
      <c r="A54" s="40"/>
      <c r="B54" s="39" t="s">
        <v>514</v>
      </c>
      <c r="C54" s="37">
        <v>50</v>
      </c>
      <c r="D54" s="37">
        <v>5</v>
      </c>
      <c r="E54" s="37">
        <v>20</v>
      </c>
      <c r="F54" s="37">
        <v>10</v>
      </c>
      <c r="G54" s="37">
        <v>5</v>
      </c>
      <c r="H54" s="37">
        <v>5</v>
      </c>
      <c r="I54" s="37">
        <v>5</v>
      </c>
      <c r="J54" s="37"/>
      <c r="K54" s="37">
        <f t="shared" si="2"/>
        <v>50</v>
      </c>
    </row>
    <row r="55" spans="1:11">
      <c r="A55" s="40"/>
      <c r="B55" s="39" t="s">
        <v>515</v>
      </c>
      <c r="C55" s="37">
        <v>50</v>
      </c>
      <c r="D55" s="37">
        <v>10</v>
      </c>
      <c r="E55" s="37">
        <v>10</v>
      </c>
      <c r="F55" s="37">
        <v>15</v>
      </c>
      <c r="G55" s="37">
        <v>5</v>
      </c>
      <c r="H55" s="37">
        <v>5</v>
      </c>
      <c r="I55" s="37">
        <v>5</v>
      </c>
      <c r="J55" s="37"/>
      <c r="K55" s="37">
        <f t="shared" si="2"/>
        <v>50</v>
      </c>
    </row>
    <row r="56" spans="1:11">
      <c r="A56" s="40"/>
      <c r="B56" s="39" t="s">
        <v>516</v>
      </c>
      <c r="C56" s="37">
        <v>60</v>
      </c>
      <c r="D56" s="37">
        <v>10</v>
      </c>
      <c r="E56" s="37">
        <v>17</v>
      </c>
      <c r="F56" s="37">
        <v>10</v>
      </c>
      <c r="G56" s="37">
        <v>10</v>
      </c>
      <c r="H56" s="37">
        <v>3</v>
      </c>
      <c r="I56" s="37">
        <v>10</v>
      </c>
      <c r="J56" s="37"/>
      <c r="K56" s="37">
        <f t="shared" si="2"/>
        <v>60</v>
      </c>
    </row>
    <row r="57" spans="1:11">
      <c r="A57" s="42" t="s">
        <v>147</v>
      </c>
      <c r="B57" s="43"/>
      <c r="C57" s="44">
        <f>SUM(C58:C60)</f>
        <v>180</v>
      </c>
      <c r="D57" s="44">
        <f t="shared" ref="D57:I57" si="6">SUM(D58:D60)</f>
        <v>9</v>
      </c>
      <c r="E57" s="44">
        <f t="shared" si="6"/>
        <v>90</v>
      </c>
      <c r="F57" s="44">
        <f t="shared" si="6"/>
        <v>9</v>
      </c>
      <c r="G57" s="44">
        <f t="shared" si="6"/>
        <v>51</v>
      </c>
      <c r="H57" s="44">
        <f t="shared" si="6"/>
        <v>3</v>
      </c>
      <c r="I57" s="44">
        <f t="shared" si="6"/>
        <v>18</v>
      </c>
      <c r="J57" s="44"/>
      <c r="K57" s="44">
        <f t="shared" si="2"/>
        <v>180</v>
      </c>
    </row>
    <row r="58" spans="1:11">
      <c r="A58" s="40"/>
      <c r="B58" s="39" t="s">
        <v>517</v>
      </c>
      <c r="C58" s="37">
        <v>60</v>
      </c>
      <c r="D58" s="37">
        <v>3</v>
      </c>
      <c r="E58" s="37">
        <v>30</v>
      </c>
      <c r="F58" s="37">
        <v>3</v>
      </c>
      <c r="G58" s="37">
        <v>17</v>
      </c>
      <c r="H58" s="37">
        <v>1</v>
      </c>
      <c r="I58" s="37">
        <v>6</v>
      </c>
      <c r="J58" s="37"/>
      <c r="K58" s="37">
        <f t="shared" si="2"/>
        <v>60</v>
      </c>
    </row>
    <row r="59" spans="1:11">
      <c r="A59" s="40"/>
      <c r="B59" s="39" t="s">
        <v>518</v>
      </c>
      <c r="C59" s="37">
        <v>60</v>
      </c>
      <c r="D59" s="37">
        <v>3</v>
      </c>
      <c r="E59" s="37">
        <v>30</v>
      </c>
      <c r="F59" s="37">
        <v>3</v>
      </c>
      <c r="G59" s="37">
        <v>17</v>
      </c>
      <c r="H59" s="37">
        <v>1</v>
      </c>
      <c r="I59" s="37">
        <v>6</v>
      </c>
      <c r="J59" s="37"/>
      <c r="K59" s="37">
        <f t="shared" si="2"/>
        <v>60</v>
      </c>
    </row>
    <row r="60" spans="1:11">
      <c r="A60" s="40"/>
      <c r="B60" s="39" t="s">
        <v>519</v>
      </c>
      <c r="C60" s="37">
        <v>60</v>
      </c>
      <c r="D60" s="37">
        <v>3</v>
      </c>
      <c r="E60" s="37">
        <v>30</v>
      </c>
      <c r="F60" s="37">
        <v>3</v>
      </c>
      <c r="G60" s="37">
        <v>17</v>
      </c>
      <c r="H60" s="37">
        <v>1</v>
      </c>
      <c r="I60" s="37">
        <v>6</v>
      </c>
      <c r="J60" s="37"/>
      <c r="K60" s="37">
        <f t="shared" si="2"/>
        <v>60</v>
      </c>
    </row>
    <row r="61" spans="1:11">
      <c r="A61" s="42" t="s">
        <v>144</v>
      </c>
      <c r="B61" s="43"/>
      <c r="C61" s="44">
        <f>SUM(C62:C65)</f>
        <v>115</v>
      </c>
      <c r="D61" s="44">
        <f t="shared" ref="D61:I61" si="7">SUM(D62:D65)</f>
        <v>10</v>
      </c>
      <c r="E61" s="44">
        <f t="shared" si="7"/>
        <v>57</v>
      </c>
      <c r="F61" s="44">
        <f t="shared" si="7"/>
        <v>14</v>
      </c>
      <c r="G61" s="44">
        <f t="shared" si="7"/>
        <v>14</v>
      </c>
      <c r="H61" s="44">
        <f t="shared" si="7"/>
        <v>5</v>
      </c>
      <c r="I61" s="44">
        <f t="shared" si="7"/>
        <v>15</v>
      </c>
      <c r="J61" s="44"/>
      <c r="K61" s="44">
        <f t="shared" si="2"/>
        <v>115</v>
      </c>
    </row>
    <row r="62" spans="1:11">
      <c r="A62" s="40"/>
      <c r="B62" s="39" t="s">
        <v>520</v>
      </c>
      <c r="C62" s="48">
        <v>30</v>
      </c>
      <c r="D62" s="37">
        <v>3</v>
      </c>
      <c r="E62" s="37">
        <v>8</v>
      </c>
      <c r="F62" s="37">
        <v>6</v>
      </c>
      <c r="G62" s="37">
        <v>4</v>
      </c>
      <c r="H62" s="37">
        <v>3</v>
      </c>
      <c r="I62" s="37">
        <v>6</v>
      </c>
      <c r="J62" s="37"/>
      <c r="K62" s="37">
        <f t="shared" si="2"/>
        <v>30</v>
      </c>
    </row>
    <row r="63" spans="1:11">
      <c r="A63" s="40"/>
      <c r="B63" s="39" t="s">
        <v>521</v>
      </c>
      <c r="C63" s="48">
        <v>30</v>
      </c>
      <c r="D63" s="37">
        <v>5</v>
      </c>
      <c r="E63" s="37">
        <v>10</v>
      </c>
      <c r="F63" s="37">
        <v>5</v>
      </c>
      <c r="G63" s="37">
        <v>5</v>
      </c>
      <c r="H63" s="37">
        <v>0</v>
      </c>
      <c r="I63" s="37">
        <v>5</v>
      </c>
      <c r="J63" s="37"/>
      <c r="K63" s="37">
        <f t="shared" si="2"/>
        <v>30</v>
      </c>
    </row>
    <row r="64" spans="1:11">
      <c r="A64" s="40"/>
      <c r="B64" s="39" t="s">
        <v>522</v>
      </c>
      <c r="C64" s="48">
        <v>30</v>
      </c>
      <c r="D64" s="37">
        <v>2</v>
      </c>
      <c r="E64" s="37">
        <v>14</v>
      </c>
      <c r="F64" s="37">
        <v>3</v>
      </c>
      <c r="G64" s="37">
        <v>5</v>
      </c>
      <c r="H64" s="37">
        <v>2</v>
      </c>
      <c r="I64" s="37">
        <v>4</v>
      </c>
      <c r="J64" s="37"/>
      <c r="K64" s="37">
        <f t="shared" si="2"/>
        <v>30</v>
      </c>
    </row>
    <row r="65" spans="1:11">
      <c r="A65" s="40"/>
      <c r="B65" s="39" t="s">
        <v>146</v>
      </c>
      <c r="C65" s="48">
        <v>25</v>
      </c>
      <c r="D65" s="37">
        <v>0</v>
      </c>
      <c r="E65" s="37">
        <v>25</v>
      </c>
      <c r="F65" s="37">
        <v>0</v>
      </c>
      <c r="G65" s="37">
        <v>0</v>
      </c>
      <c r="H65" s="37">
        <v>0</v>
      </c>
      <c r="I65" s="37">
        <v>0</v>
      </c>
      <c r="J65" s="37"/>
      <c r="K65" s="37">
        <f t="shared" si="2"/>
        <v>25</v>
      </c>
    </row>
    <row r="66" spans="1:11">
      <c r="A66" s="42" t="s">
        <v>151</v>
      </c>
      <c r="B66" s="43"/>
      <c r="C66" s="44">
        <f>C67</f>
        <v>240</v>
      </c>
      <c r="D66" s="44">
        <f t="shared" ref="D66:I66" si="8">D67</f>
        <v>24</v>
      </c>
      <c r="E66" s="44">
        <f t="shared" si="8"/>
        <v>12</v>
      </c>
      <c r="F66" s="44">
        <f t="shared" si="8"/>
        <v>12</v>
      </c>
      <c r="G66" s="44">
        <f t="shared" si="8"/>
        <v>96</v>
      </c>
      <c r="H66" s="44">
        <f t="shared" si="8"/>
        <v>24</v>
      </c>
      <c r="I66" s="44">
        <f t="shared" si="8"/>
        <v>72</v>
      </c>
      <c r="J66" s="44"/>
      <c r="K66" s="44">
        <f t="shared" si="2"/>
        <v>240</v>
      </c>
    </row>
    <row r="67" spans="1:11">
      <c r="A67" s="40"/>
      <c r="B67" s="39" t="s">
        <v>152</v>
      </c>
      <c r="C67" s="37">
        <f>SUM(C68:C71)</f>
        <v>240</v>
      </c>
      <c r="D67" s="37">
        <f t="shared" ref="D67:I67" si="9">SUM(D68:D71)</f>
        <v>24</v>
      </c>
      <c r="E67" s="37">
        <f t="shared" si="9"/>
        <v>12</v>
      </c>
      <c r="F67" s="37">
        <f t="shared" si="9"/>
        <v>12</v>
      </c>
      <c r="G67" s="37">
        <f t="shared" si="9"/>
        <v>96</v>
      </c>
      <c r="H67" s="37">
        <f t="shared" si="9"/>
        <v>24</v>
      </c>
      <c r="I67" s="37">
        <f t="shared" si="9"/>
        <v>72</v>
      </c>
      <c r="J67" s="37"/>
      <c r="K67" s="37">
        <f t="shared" si="2"/>
        <v>240</v>
      </c>
    </row>
    <row r="68" spans="1:11">
      <c r="A68" s="40"/>
      <c r="B68" s="46" t="s">
        <v>471</v>
      </c>
      <c r="C68" s="47">
        <v>60</v>
      </c>
      <c r="D68" s="47">
        <v>6</v>
      </c>
      <c r="E68" s="47">
        <v>3</v>
      </c>
      <c r="F68" s="47">
        <v>3</v>
      </c>
      <c r="G68" s="47">
        <v>24</v>
      </c>
      <c r="H68" s="47">
        <v>6</v>
      </c>
      <c r="I68" s="47">
        <v>18</v>
      </c>
      <c r="J68" s="47"/>
      <c r="K68" s="47">
        <f t="shared" si="2"/>
        <v>60</v>
      </c>
    </row>
    <row r="69" spans="1:11">
      <c r="A69" s="40"/>
      <c r="B69" s="46" t="s">
        <v>472</v>
      </c>
      <c r="C69" s="47">
        <v>60</v>
      </c>
      <c r="D69" s="47">
        <v>6</v>
      </c>
      <c r="E69" s="47">
        <v>3</v>
      </c>
      <c r="F69" s="47">
        <v>3</v>
      </c>
      <c r="G69" s="47">
        <v>24</v>
      </c>
      <c r="H69" s="47">
        <v>6</v>
      </c>
      <c r="I69" s="47">
        <v>18</v>
      </c>
      <c r="J69" s="47"/>
      <c r="K69" s="47">
        <f t="shared" si="2"/>
        <v>60</v>
      </c>
    </row>
    <row r="70" spans="1:11">
      <c r="A70" s="40"/>
      <c r="B70" s="46" t="s">
        <v>473</v>
      </c>
      <c r="C70" s="47">
        <v>60</v>
      </c>
      <c r="D70" s="47">
        <v>6</v>
      </c>
      <c r="E70" s="47">
        <v>3</v>
      </c>
      <c r="F70" s="47">
        <v>3</v>
      </c>
      <c r="G70" s="47">
        <v>24</v>
      </c>
      <c r="H70" s="47">
        <v>6</v>
      </c>
      <c r="I70" s="47">
        <v>18</v>
      </c>
      <c r="J70" s="47"/>
      <c r="K70" s="47">
        <f t="shared" si="2"/>
        <v>60</v>
      </c>
    </row>
    <row r="71" spans="1:11">
      <c r="A71" s="40"/>
      <c r="B71" s="46" t="s">
        <v>474</v>
      </c>
      <c r="C71" s="47">
        <v>60</v>
      </c>
      <c r="D71" s="47">
        <v>6</v>
      </c>
      <c r="E71" s="47">
        <v>3</v>
      </c>
      <c r="F71" s="47">
        <v>3</v>
      </c>
      <c r="G71" s="47">
        <v>24</v>
      </c>
      <c r="H71" s="47">
        <v>6</v>
      </c>
      <c r="I71" s="47">
        <v>18</v>
      </c>
      <c r="J71" s="47"/>
      <c r="K71" s="47">
        <f t="shared" si="2"/>
        <v>60</v>
      </c>
    </row>
    <row r="72" spans="1:11">
      <c r="A72" s="42" t="s">
        <v>153</v>
      </c>
      <c r="B72" s="43"/>
      <c r="C72" s="44">
        <f>C73</f>
        <v>70</v>
      </c>
      <c r="D72" s="44">
        <f t="shared" ref="D72:I72" si="10">D73</f>
        <v>0</v>
      </c>
      <c r="E72" s="44">
        <f t="shared" si="10"/>
        <v>0</v>
      </c>
      <c r="F72" s="44">
        <f t="shared" si="10"/>
        <v>0</v>
      </c>
      <c r="G72" s="44">
        <f t="shared" si="10"/>
        <v>40</v>
      </c>
      <c r="H72" s="44">
        <f t="shared" si="10"/>
        <v>0</v>
      </c>
      <c r="I72" s="44">
        <f t="shared" si="10"/>
        <v>30</v>
      </c>
      <c r="J72" s="44"/>
      <c r="K72" s="44">
        <f t="shared" si="2"/>
        <v>70</v>
      </c>
    </row>
    <row r="73" spans="1:11">
      <c r="A73" s="40"/>
      <c r="B73" s="39" t="s">
        <v>154</v>
      </c>
      <c r="C73" s="37">
        <v>70</v>
      </c>
      <c r="D73" s="37">
        <v>0</v>
      </c>
      <c r="E73" s="37">
        <v>0</v>
      </c>
      <c r="F73" s="37">
        <v>0</v>
      </c>
      <c r="G73" s="37">
        <v>40</v>
      </c>
      <c r="H73" s="37">
        <v>0</v>
      </c>
      <c r="I73" s="37">
        <v>30</v>
      </c>
      <c r="J73" s="37"/>
      <c r="K73" s="37">
        <f t="shared" si="2"/>
        <v>70</v>
      </c>
    </row>
    <row r="74" spans="1:11">
      <c r="A74" s="61" t="s">
        <v>470</v>
      </c>
      <c r="B74" s="62"/>
      <c r="C74" s="45">
        <f>C5+C23+C42+C52+C57+C61+C66+C72</f>
        <v>2615</v>
      </c>
      <c r="D74" s="45">
        <f t="shared" ref="D74:I74" si="11">D5+D23+D42+D52+D57+D61+D66+D72</f>
        <v>381</v>
      </c>
      <c r="E74" s="45">
        <f t="shared" si="11"/>
        <v>545</v>
      </c>
      <c r="F74" s="45">
        <f t="shared" si="11"/>
        <v>265</v>
      </c>
      <c r="G74" s="45">
        <f t="shared" si="11"/>
        <v>774</v>
      </c>
      <c r="H74" s="45">
        <f t="shared" si="11"/>
        <v>96</v>
      </c>
      <c r="I74" s="45">
        <f t="shared" si="11"/>
        <v>564</v>
      </c>
      <c r="J74" s="45"/>
      <c r="K74" s="45">
        <f t="shared" si="2"/>
        <v>2625</v>
      </c>
    </row>
  </sheetData>
  <mergeCells count="9">
    <mergeCell ref="K2:K4"/>
    <mergeCell ref="A1:K1"/>
    <mergeCell ref="A74:B74"/>
    <mergeCell ref="D2:J2"/>
    <mergeCell ref="D3:F3"/>
    <mergeCell ref="G3:H3"/>
    <mergeCell ref="I3:J3"/>
    <mergeCell ref="A2:B4"/>
    <mergeCell ref="C2:C4"/>
  </mergeCells>
  <pageMargins left="0.7" right="0.7" top="0.75" bottom="0.75" header="0.3" footer="0.3"/>
  <ignoredErrors>
    <ignoredError sqref="K72:K74 K77:K125 K66:K67 K6:K7 K13 K19:K6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00"/>
  <sheetViews>
    <sheetView workbookViewId="0"/>
  </sheetViews>
  <sheetFormatPr defaultColWidth="12.7109375" defaultRowHeight="15.75" customHeight="1"/>
  <cols>
    <col min="1" max="1" width="47.85546875" customWidth="1"/>
    <col min="2" max="2" width="64.28515625" customWidth="1"/>
  </cols>
  <sheetData>
    <row r="1" spans="1:2">
      <c r="A1" s="6" t="s">
        <v>220</v>
      </c>
      <c r="B1" s="6" t="s">
        <v>466</v>
      </c>
    </row>
    <row r="2" spans="1:2">
      <c r="A2" s="7" t="s">
        <v>467</v>
      </c>
      <c r="B2" s="7" t="s">
        <v>468</v>
      </c>
    </row>
    <row r="3" spans="1:2">
      <c r="A3" s="3"/>
      <c r="B3" s="3"/>
    </row>
    <row r="4" spans="1:2">
      <c r="A4" s="3"/>
      <c r="B4" s="3"/>
    </row>
    <row r="5" spans="1:2">
      <c r="A5" s="3"/>
      <c r="B5" s="3"/>
    </row>
    <row r="6" spans="1:2">
      <c r="A6" s="3"/>
      <c r="B6" s="3"/>
    </row>
    <row r="7" spans="1:2">
      <c r="A7" s="3"/>
      <c r="B7" s="3"/>
    </row>
    <row r="8" spans="1:2">
      <c r="A8" s="3"/>
      <c r="B8" s="3"/>
    </row>
    <row r="9" spans="1:2">
      <c r="A9" s="3"/>
      <c r="B9" s="3"/>
    </row>
    <row r="10" spans="1:2">
      <c r="A10" s="3"/>
      <c r="B10" s="3"/>
    </row>
    <row r="11" spans="1:2">
      <c r="A11" s="3"/>
      <c r="B11" s="3"/>
    </row>
    <row r="12" spans="1:2">
      <c r="A12" s="3"/>
      <c r="B12" s="3"/>
    </row>
    <row r="13" spans="1:2">
      <c r="A13" s="3"/>
      <c r="B13" s="3"/>
    </row>
    <row r="14" spans="1:2">
      <c r="A14" s="3"/>
      <c r="B14" s="3"/>
    </row>
    <row r="15" spans="1:2">
      <c r="A15" s="3"/>
      <c r="B15" s="3"/>
    </row>
    <row r="16" spans="1:2">
      <c r="A16" s="3"/>
      <c r="B16" s="3"/>
    </row>
    <row r="17" spans="1:2">
      <c r="A17" s="3"/>
      <c r="B17" s="3"/>
    </row>
    <row r="18" spans="1:2">
      <c r="A18" s="3"/>
      <c r="B18" s="3"/>
    </row>
    <row r="19" spans="1:2">
      <c r="A19" s="3"/>
      <c r="B19" s="3"/>
    </row>
    <row r="20" spans="1:2">
      <c r="A20" s="3"/>
      <c r="B20" s="3"/>
    </row>
    <row r="21" spans="1:2">
      <c r="A21" s="3"/>
      <c r="B21" s="3"/>
    </row>
    <row r="22" spans="1:2">
      <c r="A22" s="3"/>
      <c r="B22" s="3"/>
    </row>
    <row r="23" spans="1:2">
      <c r="A23" s="3"/>
      <c r="B23" s="3"/>
    </row>
    <row r="24" spans="1:2">
      <c r="A24" s="3"/>
      <c r="B24" s="3"/>
    </row>
    <row r="25" spans="1:2">
      <c r="A25" s="3"/>
      <c r="B25" s="3"/>
    </row>
    <row r="26" spans="1:2">
      <c r="A26" s="3"/>
      <c r="B26" s="3"/>
    </row>
    <row r="27" spans="1:2">
      <c r="A27" s="3"/>
      <c r="B27" s="3"/>
    </row>
    <row r="28" spans="1:2">
      <c r="A28" s="3"/>
      <c r="B28" s="3"/>
    </row>
    <row r="29" spans="1:2">
      <c r="A29" s="3"/>
      <c r="B29" s="3"/>
    </row>
    <row r="30" spans="1:2">
      <c r="A30" s="3"/>
      <c r="B30" s="3"/>
    </row>
    <row r="31" spans="1:2">
      <c r="A31" s="3"/>
      <c r="B31" s="3"/>
    </row>
    <row r="32" spans="1:2">
      <c r="A32" s="3"/>
      <c r="B32" s="3"/>
    </row>
    <row r="33" spans="1:2">
      <c r="A33" s="3"/>
      <c r="B33" s="3"/>
    </row>
    <row r="34" spans="1:2">
      <c r="A34" s="3"/>
      <c r="B34" s="3"/>
    </row>
    <row r="35" spans="1:2">
      <c r="A35" s="3"/>
      <c r="B35" s="3"/>
    </row>
    <row r="36" spans="1:2">
      <c r="A36" s="3"/>
      <c r="B36" s="3"/>
    </row>
    <row r="37" spans="1:2">
      <c r="A37" s="3"/>
      <c r="B37" s="3"/>
    </row>
    <row r="38" spans="1:2">
      <c r="A38" s="3"/>
      <c r="B38" s="3"/>
    </row>
    <row r="39" spans="1:2">
      <c r="A39" s="3"/>
      <c r="B39" s="3"/>
    </row>
    <row r="40" spans="1:2">
      <c r="A40" s="3"/>
      <c r="B40" s="3"/>
    </row>
    <row r="41" spans="1:2">
      <c r="A41" s="3"/>
      <c r="B41" s="3"/>
    </row>
    <row r="42" spans="1:2">
      <c r="A42" s="3"/>
      <c r="B42" s="3"/>
    </row>
    <row r="43" spans="1:2">
      <c r="A43" s="3"/>
      <c r="B43" s="3"/>
    </row>
    <row r="44" spans="1:2">
      <c r="A44" s="3"/>
      <c r="B44" s="3"/>
    </row>
    <row r="45" spans="1:2">
      <c r="A45" s="3"/>
      <c r="B45" s="3"/>
    </row>
    <row r="46" spans="1:2">
      <c r="A46" s="3"/>
      <c r="B46" s="3"/>
    </row>
    <row r="47" spans="1:2">
      <c r="A47" s="3"/>
      <c r="B47" s="3"/>
    </row>
    <row r="48" spans="1:2">
      <c r="A48" s="3"/>
      <c r="B48" s="3"/>
    </row>
    <row r="49" spans="1:2">
      <c r="A49" s="3"/>
      <c r="B49" s="3"/>
    </row>
    <row r="50" spans="1:2">
      <c r="A50" s="3"/>
      <c r="B50" s="3"/>
    </row>
    <row r="51" spans="1:2">
      <c r="A51" s="3"/>
      <c r="B51" s="3"/>
    </row>
    <row r="52" spans="1:2">
      <c r="A52" s="3"/>
      <c r="B52" s="3"/>
    </row>
    <row r="53" spans="1:2">
      <c r="A53" s="3"/>
      <c r="B53" s="3"/>
    </row>
    <row r="54" spans="1:2">
      <c r="A54" s="3"/>
      <c r="B54" s="3"/>
    </row>
    <row r="55" spans="1:2">
      <c r="A55" s="3"/>
      <c r="B55" s="3"/>
    </row>
    <row r="56" spans="1:2">
      <c r="A56" s="3"/>
      <c r="B56" s="3"/>
    </row>
    <row r="57" spans="1:2">
      <c r="A57" s="3"/>
      <c r="B57" s="3"/>
    </row>
    <row r="58" spans="1:2">
      <c r="A58" s="3"/>
      <c r="B58" s="3"/>
    </row>
    <row r="59" spans="1:2">
      <c r="A59" s="3"/>
      <c r="B59" s="3"/>
    </row>
    <row r="60" spans="1:2">
      <c r="A60" s="3"/>
      <c r="B60" s="3"/>
    </row>
    <row r="61" spans="1:2">
      <c r="A61" s="3"/>
      <c r="B61" s="3"/>
    </row>
    <row r="62" spans="1:2">
      <c r="A62" s="3"/>
      <c r="B62" s="3"/>
    </row>
    <row r="63" spans="1:2">
      <c r="A63" s="3"/>
      <c r="B63" s="3"/>
    </row>
    <row r="64" spans="1:2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A85" s="3"/>
      <c r="B85" s="3"/>
    </row>
    <row r="86" spans="1:2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4" spans="1:2">
      <c r="A94" s="3"/>
      <c r="B94" s="3"/>
    </row>
    <row r="95" spans="1:2">
      <c r="A95" s="3"/>
      <c r="B95" s="3"/>
    </row>
    <row r="96" spans="1:2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494" spans="1:2">
      <c r="A494" s="3"/>
      <c r="B494" s="3"/>
    </row>
    <row r="495" spans="1:2">
      <c r="A495" s="3"/>
      <c r="B495" s="3"/>
    </row>
    <row r="496" spans="1:2">
      <c r="A496" s="3"/>
      <c r="B496" s="3"/>
    </row>
    <row r="497" spans="1:2">
      <c r="A497" s="3"/>
      <c r="B497" s="3"/>
    </row>
    <row r="498" spans="1:2">
      <c r="A498" s="3"/>
      <c r="B498" s="3"/>
    </row>
    <row r="499" spans="1:2">
      <c r="A499" s="3"/>
      <c r="B499" s="3"/>
    </row>
    <row r="500" spans="1:2">
      <c r="A500" s="3"/>
      <c r="B500" s="3"/>
    </row>
    <row r="501" spans="1:2">
      <c r="A501" s="3"/>
      <c r="B501" s="3"/>
    </row>
    <row r="502" spans="1:2">
      <c r="A502" s="3"/>
      <c r="B502" s="3"/>
    </row>
    <row r="503" spans="1:2">
      <c r="A503" s="3"/>
      <c r="B503" s="3"/>
    </row>
    <row r="504" spans="1:2">
      <c r="A504" s="3"/>
      <c r="B504" s="3"/>
    </row>
    <row r="505" spans="1:2">
      <c r="A505" s="3"/>
      <c r="B505" s="3"/>
    </row>
    <row r="506" spans="1:2">
      <c r="A506" s="3"/>
      <c r="B506" s="3"/>
    </row>
    <row r="507" spans="1:2">
      <c r="A507" s="3"/>
      <c r="B507" s="3"/>
    </row>
    <row r="508" spans="1:2">
      <c r="A508" s="3"/>
      <c r="B508" s="3"/>
    </row>
    <row r="509" spans="1:2">
      <c r="A509" s="3"/>
      <c r="B509" s="3"/>
    </row>
    <row r="510" spans="1:2">
      <c r="A510" s="3"/>
      <c r="B510" s="3"/>
    </row>
    <row r="511" spans="1:2">
      <c r="A511" s="3"/>
      <c r="B511" s="3"/>
    </row>
    <row r="512" spans="1:2">
      <c r="A512" s="3"/>
      <c r="B512" s="3"/>
    </row>
    <row r="513" spans="1:2">
      <c r="A513" s="3"/>
      <c r="B513" s="3"/>
    </row>
    <row r="514" spans="1:2">
      <c r="A514" s="3"/>
      <c r="B514" s="3"/>
    </row>
    <row r="515" spans="1:2">
      <c r="A515" s="3"/>
      <c r="B515" s="3"/>
    </row>
    <row r="516" spans="1:2">
      <c r="A516" s="3"/>
      <c r="B516" s="3"/>
    </row>
    <row r="517" spans="1:2">
      <c r="A517" s="3"/>
      <c r="B517" s="3"/>
    </row>
    <row r="518" spans="1:2">
      <c r="A518" s="3"/>
      <c r="B518" s="3"/>
    </row>
    <row r="519" spans="1:2">
      <c r="A519" s="3"/>
      <c r="B519" s="3"/>
    </row>
    <row r="520" spans="1:2">
      <c r="A520" s="3"/>
      <c r="B520" s="3"/>
    </row>
    <row r="521" spans="1:2">
      <c r="A521" s="3"/>
      <c r="B521" s="3"/>
    </row>
    <row r="522" spans="1:2">
      <c r="A522" s="3"/>
      <c r="B522" s="3"/>
    </row>
    <row r="523" spans="1:2">
      <c r="A523" s="3"/>
      <c r="B523" s="3"/>
    </row>
    <row r="524" spans="1:2">
      <c r="A524" s="3"/>
      <c r="B524" s="3"/>
    </row>
    <row r="525" spans="1:2">
      <c r="A525" s="3"/>
      <c r="B525" s="3"/>
    </row>
    <row r="526" spans="1:2">
      <c r="A526" s="3"/>
      <c r="B526" s="3"/>
    </row>
    <row r="527" spans="1:2">
      <c r="A527" s="3"/>
      <c r="B527" s="3"/>
    </row>
    <row r="528" spans="1:2">
      <c r="A528" s="3"/>
      <c r="B528" s="3"/>
    </row>
    <row r="529" spans="1:2">
      <c r="A529" s="3"/>
      <c r="B529" s="3"/>
    </row>
    <row r="530" spans="1:2">
      <c r="A530" s="3"/>
      <c r="B530" s="3"/>
    </row>
    <row r="531" spans="1:2">
      <c r="A531" s="3"/>
      <c r="B531" s="3"/>
    </row>
    <row r="532" spans="1:2">
      <c r="A532" s="3"/>
      <c r="B532" s="3"/>
    </row>
    <row r="533" spans="1:2">
      <c r="A533" s="3"/>
      <c r="B533" s="3"/>
    </row>
    <row r="534" spans="1:2">
      <c r="A534" s="3"/>
      <c r="B534" s="3"/>
    </row>
    <row r="535" spans="1:2">
      <c r="A535" s="3"/>
      <c r="B535" s="3"/>
    </row>
    <row r="536" spans="1:2">
      <c r="A536" s="3"/>
      <c r="B536" s="3"/>
    </row>
    <row r="537" spans="1:2">
      <c r="A537" s="3"/>
      <c r="B537" s="3"/>
    </row>
    <row r="538" spans="1:2">
      <c r="A538" s="3"/>
      <c r="B538" s="3"/>
    </row>
    <row r="539" spans="1:2">
      <c r="A539" s="3"/>
      <c r="B539" s="3"/>
    </row>
    <row r="540" spans="1:2">
      <c r="A540" s="3"/>
      <c r="B540" s="3"/>
    </row>
    <row r="541" spans="1:2">
      <c r="A541" s="3"/>
      <c r="B541" s="3"/>
    </row>
    <row r="542" spans="1:2">
      <c r="A542" s="3"/>
      <c r="B542" s="3"/>
    </row>
    <row r="543" spans="1:2">
      <c r="A543" s="3"/>
      <c r="B543" s="3"/>
    </row>
    <row r="544" spans="1:2">
      <c r="A544" s="3"/>
      <c r="B544" s="3"/>
    </row>
    <row r="545" spans="1:2">
      <c r="A545" s="3"/>
      <c r="B545" s="3"/>
    </row>
    <row r="546" spans="1:2">
      <c r="A546" s="3"/>
      <c r="B546" s="3"/>
    </row>
    <row r="547" spans="1:2">
      <c r="A547" s="3"/>
      <c r="B547" s="3"/>
    </row>
    <row r="548" spans="1:2">
      <c r="A548" s="3"/>
      <c r="B548" s="3"/>
    </row>
    <row r="549" spans="1:2">
      <c r="A549" s="3"/>
      <c r="B549" s="3"/>
    </row>
    <row r="550" spans="1:2">
      <c r="A550" s="3"/>
      <c r="B550" s="3"/>
    </row>
    <row r="551" spans="1:2">
      <c r="A551" s="3"/>
      <c r="B551" s="3"/>
    </row>
    <row r="552" spans="1:2">
      <c r="A552" s="3"/>
      <c r="B552" s="3"/>
    </row>
    <row r="553" spans="1:2">
      <c r="A553" s="3"/>
      <c r="B553" s="3"/>
    </row>
    <row r="554" spans="1:2">
      <c r="A554" s="3"/>
      <c r="B554" s="3"/>
    </row>
    <row r="555" spans="1:2">
      <c r="A555" s="3"/>
      <c r="B555" s="3"/>
    </row>
    <row r="556" spans="1:2">
      <c r="A556" s="3"/>
      <c r="B556" s="3"/>
    </row>
    <row r="557" spans="1:2">
      <c r="A557" s="3"/>
      <c r="B557" s="3"/>
    </row>
    <row r="558" spans="1:2">
      <c r="A558" s="3"/>
      <c r="B558" s="3"/>
    </row>
    <row r="559" spans="1:2">
      <c r="A559" s="3"/>
      <c r="B559" s="3"/>
    </row>
    <row r="560" spans="1:2">
      <c r="A560" s="3"/>
      <c r="B560" s="3"/>
    </row>
    <row r="561" spans="1:2">
      <c r="A561" s="3"/>
      <c r="B561" s="3"/>
    </row>
    <row r="562" spans="1:2">
      <c r="A562" s="3"/>
      <c r="B562" s="3"/>
    </row>
    <row r="563" spans="1:2">
      <c r="A563" s="3"/>
      <c r="B563" s="3"/>
    </row>
    <row r="564" spans="1:2">
      <c r="A564" s="3"/>
      <c r="B564" s="3"/>
    </row>
    <row r="565" spans="1:2">
      <c r="A565" s="3"/>
      <c r="B565" s="3"/>
    </row>
    <row r="566" spans="1:2">
      <c r="A566" s="3"/>
      <c r="B566" s="3"/>
    </row>
    <row r="567" spans="1:2">
      <c r="A567" s="3"/>
      <c r="B567" s="3"/>
    </row>
    <row r="568" spans="1:2">
      <c r="A568" s="3"/>
      <c r="B568" s="3"/>
    </row>
    <row r="569" spans="1:2">
      <c r="A569" s="3"/>
      <c r="B569" s="3"/>
    </row>
    <row r="570" spans="1:2">
      <c r="A570" s="3"/>
      <c r="B570" s="3"/>
    </row>
    <row r="571" spans="1:2">
      <c r="A571" s="3"/>
      <c r="B571" s="3"/>
    </row>
    <row r="572" spans="1:2">
      <c r="A572" s="3"/>
      <c r="B572" s="3"/>
    </row>
    <row r="573" spans="1:2">
      <c r="A573" s="3"/>
      <c r="B573" s="3"/>
    </row>
    <row r="574" spans="1:2">
      <c r="A574" s="3"/>
      <c r="B574" s="3"/>
    </row>
    <row r="575" spans="1:2">
      <c r="A575" s="3"/>
      <c r="B575" s="3"/>
    </row>
    <row r="576" spans="1:2">
      <c r="A576" s="3"/>
      <c r="B576" s="3"/>
    </row>
    <row r="577" spans="1:2">
      <c r="A577" s="3"/>
      <c r="B577" s="3"/>
    </row>
    <row r="578" spans="1:2">
      <c r="A578" s="3"/>
      <c r="B578" s="3"/>
    </row>
    <row r="579" spans="1:2">
      <c r="A579" s="3"/>
      <c r="B579" s="3"/>
    </row>
    <row r="580" spans="1:2">
      <c r="A580" s="3"/>
      <c r="B580" s="3"/>
    </row>
    <row r="581" spans="1:2">
      <c r="A581" s="3"/>
      <c r="B581" s="3"/>
    </row>
    <row r="582" spans="1:2">
      <c r="A582" s="3"/>
      <c r="B582" s="3"/>
    </row>
    <row r="583" spans="1:2">
      <c r="A583" s="3"/>
      <c r="B583" s="3"/>
    </row>
    <row r="584" spans="1:2">
      <c r="A584" s="3"/>
      <c r="B584" s="3"/>
    </row>
    <row r="585" spans="1:2">
      <c r="A585" s="3"/>
      <c r="B585" s="3"/>
    </row>
    <row r="586" spans="1:2">
      <c r="A586" s="3"/>
      <c r="B586" s="3"/>
    </row>
    <row r="587" spans="1:2">
      <c r="A587" s="3"/>
      <c r="B587" s="3"/>
    </row>
    <row r="588" spans="1:2">
      <c r="A588" s="3"/>
      <c r="B588" s="3"/>
    </row>
    <row r="589" spans="1:2">
      <c r="A589" s="3"/>
      <c r="B589" s="3"/>
    </row>
    <row r="590" spans="1:2">
      <c r="A590" s="3"/>
      <c r="B590" s="3"/>
    </row>
    <row r="591" spans="1:2">
      <c r="A591" s="3"/>
      <c r="B591" s="3"/>
    </row>
    <row r="592" spans="1:2">
      <c r="A592" s="3"/>
      <c r="B592" s="3"/>
    </row>
    <row r="593" spans="1:2">
      <c r="A593" s="3"/>
      <c r="B593" s="3"/>
    </row>
    <row r="594" spans="1:2">
      <c r="A594" s="3"/>
      <c r="B594" s="3"/>
    </row>
    <row r="595" spans="1:2">
      <c r="A595" s="3"/>
      <c r="B595" s="3"/>
    </row>
    <row r="596" spans="1:2">
      <c r="A596" s="3"/>
      <c r="B596" s="3"/>
    </row>
    <row r="597" spans="1:2">
      <c r="A597" s="3"/>
      <c r="B597" s="3"/>
    </row>
    <row r="598" spans="1:2">
      <c r="A598" s="3"/>
      <c r="B598" s="3"/>
    </row>
    <row r="599" spans="1:2">
      <c r="A599" s="3"/>
      <c r="B599" s="3"/>
    </row>
    <row r="600" spans="1:2">
      <c r="A600" s="3"/>
      <c r="B600" s="3"/>
    </row>
    <row r="601" spans="1:2">
      <c r="A601" s="3"/>
      <c r="B601" s="3"/>
    </row>
    <row r="602" spans="1:2">
      <c r="A602" s="3"/>
      <c r="B602" s="3"/>
    </row>
    <row r="603" spans="1:2">
      <c r="A603" s="3"/>
      <c r="B603" s="3"/>
    </row>
    <row r="604" spans="1:2">
      <c r="A604" s="3"/>
      <c r="B604" s="3"/>
    </row>
    <row r="605" spans="1:2">
      <c r="A605" s="3"/>
      <c r="B605" s="3"/>
    </row>
    <row r="606" spans="1:2">
      <c r="A606" s="3"/>
      <c r="B606" s="3"/>
    </row>
    <row r="607" spans="1:2">
      <c r="A607" s="3"/>
      <c r="B607" s="3"/>
    </row>
    <row r="608" spans="1:2">
      <c r="A608" s="3"/>
      <c r="B608" s="3"/>
    </row>
    <row r="609" spans="1:2">
      <c r="A609" s="3"/>
      <c r="B609" s="3"/>
    </row>
    <row r="610" spans="1:2">
      <c r="A610" s="3"/>
      <c r="B610" s="3"/>
    </row>
    <row r="611" spans="1:2">
      <c r="A611" s="3"/>
      <c r="B611" s="3"/>
    </row>
    <row r="612" spans="1:2">
      <c r="A612" s="3"/>
      <c r="B612" s="3"/>
    </row>
    <row r="613" spans="1:2">
      <c r="A613" s="3"/>
      <c r="B613" s="3"/>
    </row>
    <row r="614" spans="1:2">
      <c r="A614" s="3"/>
      <c r="B614" s="3"/>
    </row>
    <row r="615" spans="1:2">
      <c r="A615" s="3"/>
      <c r="B615" s="3"/>
    </row>
    <row r="616" spans="1:2">
      <c r="A616" s="3"/>
      <c r="B616" s="3"/>
    </row>
    <row r="617" spans="1:2">
      <c r="A617" s="3"/>
      <c r="B617" s="3"/>
    </row>
    <row r="618" spans="1:2">
      <c r="A618" s="3"/>
      <c r="B618" s="3"/>
    </row>
    <row r="619" spans="1:2">
      <c r="A619" s="3"/>
      <c r="B619" s="3"/>
    </row>
    <row r="620" spans="1:2">
      <c r="A620" s="3"/>
      <c r="B620" s="3"/>
    </row>
    <row r="621" spans="1:2">
      <c r="A621" s="3"/>
      <c r="B621" s="3"/>
    </row>
    <row r="622" spans="1:2">
      <c r="A622" s="3"/>
      <c r="B622" s="3"/>
    </row>
    <row r="623" spans="1:2">
      <c r="A623" s="3"/>
      <c r="B623" s="3"/>
    </row>
    <row r="624" spans="1:2">
      <c r="A624" s="3"/>
      <c r="B624" s="3"/>
    </row>
    <row r="625" spans="1:2">
      <c r="A625" s="3"/>
      <c r="B625" s="3"/>
    </row>
    <row r="626" spans="1:2">
      <c r="A626" s="3"/>
      <c r="B626" s="3"/>
    </row>
    <row r="627" spans="1:2">
      <c r="A627" s="3"/>
      <c r="B627" s="3"/>
    </row>
    <row r="628" spans="1:2">
      <c r="A628" s="3"/>
      <c r="B628" s="3"/>
    </row>
    <row r="629" spans="1:2">
      <c r="A629" s="3"/>
      <c r="B629" s="3"/>
    </row>
    <row r="630" spans="1:2">
      <c r="A630" s="3"/>
      <c r="B630" s="3"/>
    </row>
    <row r="631" spans="1:2">
      <c r="A631" s="3"/>
      <c r="B631" s="3"/>
    </row>
    <row r="632" spans="1:2">
      <c r="A632" s="3"/>
      <c r="B632" s="3"/>
    </row>
    <row r="633" spans="1:2">
      <c r="A633" s="3"/>
      <c r="B633" s="3"/>
    </row>
    <row r="634" spans="1:2">
      <c r="A634" s="3"/>
      <c r="B634" s="3"/>
    </row>
    <row r="635" spans="1:2">
      <c r="A635" s="3"/>
      <c r="B635" s="3"/>
    </row>
    <row r="636" spans="1:2">
      <c r="A636" s="3"/>
      <c r="B636" s="3"/>
    </row>
    <row r="637" spans="1:2">
      <c r="A637" s="3"/>
      <c r="B637" s="3"/>
    </row>
    <row r="638" spans="1:2">
      <c r="A638" s="3"/>
      <c r="B638" s="3"/>
    </row>
    <row r="639" spans="1:2">
      <c r="A639" s="3"/>
      <c r="B639" s="3"/>
    </row>
    <row r="640" spans="1:2">
      <c r="A640" s="3"/>
      <c r="B640" s="3"/>
    </row>
    <row r="641" spans="1:2">
      <c r="A641" s="3"/>
      <c r="B641" s="3"/>
    </row>
    <row r="642" spans="1:2">
      <c r="A642" s="3"/>
      <c r="B642" s="3"/>
    </row>
    <row r="643" spans="1:2">
      <c r="A643" s="3"/>
      <c r="B643" s="3"/>
    </row>
    <row r="644" spans="1:2">
      <c r="A644" s="3"/>
      <c r="B644" s="3"/>
    </row>
    <row r="645" spans="1:2">
      <c r="A645" s="3"/>
      <c r="B645" s="3"/>
    </row>
    <row r="646" spans="1:2">
      <c r="A646" s="3"/>
      <c r="B646" s="3"/>
    </row>
    <row r="647" spans="1:2">
      <c r="A647" s="3"/>
      <c r="B647" s="3"/>
    </row>
    <row r="648" spans="1:2">
      <c r="A648" s="3"/>
      <c r="B648" s="3"/>
    </row>
    <row r="649" spans="1:2">
      <c r="A649" s="3"/>
      <c r="B649" s="3"/>
    </row>
    <row r="650" spans="1:2">
      <c r="A650" s="3"/>
      <c r="B650" s="3"/>
    </row>
    <row r="651" spans="1:2">
      <c r="A651" s="3"/>
      <c r="B651" s="3"/>
    </row>
    <row r="652" spans="1:2">
      <c r="A652" s="3"/>
      <c r="B652" s="3"/>
    </row>
    <row r="653" spans="1:2">
      <c r="A653" s="3"/>
      <c r="B653" s="3"/>
    </row>
    <row r="654" spans="1:2">
      <c r="A654" s="3"/>
      <c r="B654" s="3"/>
    </row>
    <row r="655" spans="1:2">
      <c r="A655" s="3"/>
      <c r="B655" s="3"/>
    </row>
    <row r="656" spans="1:2">
      <c r="A656" s="3"/>
      <c r="B656" s="3"/>
    </row>
    <row r="657" spans="1:2">
      <c r="A657" s="3"/>
      <c r="B657" s="3"/>
    </row>
    <row r="658" spans="1:2">
      <c r="A658" s="3"/>
      <c r="B658" s="3"/>
    </row>
    <row r="659" spans="1:2">
      <c r="A659" s="3"/>
      <c r="B659" s="3"/>
    </row>
    <row r="660" spans="1:2">
      <c r="A660" s="3"/>
      <c r="B660" s="3"/>
    </row>
    <row r="661" spans="1:2">
      <c r="A661" s="3"/>
      <c r="B661" s="3"/>
    </row>
    <row r="662" spans="1:2">
      <c r="A662" s="3"/>
      <c r="B662" s="3"/>
    </row>
    <row r="663" spans="1:2">
      <c r="A663" s="3"/>
      <c r="B663" s="3"/>
    </row>
    <row r="664" spans="1:2">
      <c r="A664" s="3"/>
      <c r="B664" s="3"/>
    </row>
    <row r="665" spans="1:2">
      <c r="A665" s="3"/>
      <c r="B665" s="3"/>
    </row>
    <row r="666" spans="1:2">
      <c r="A666" s="3"/>
      <c r="B666" s="3"/>
    </row>
    <row r="667" spans="1:2">
      <c r="A667" s="3"/>
      <c r="B667" s="3"/>
    </row>
    <row r="668" spans="1:2">
      <c r="A668" s="3"/>
      <c r="B668" s="3"/>
    </row>
    <row r="669" spans="1:2">
      <c r="A669" s="3"/>
      <c r="B669" s="3"/>
    </row>
    <row r="670" spans="1:2">
      <c r="A670" s="3"/>
      <c r="B670" s="3"/>
    </row>
    <row r="671" spans="1:2">
      <c r="A671" s="3"/>
      <c r="B671" s="3"/>
    </row>
    <row r="672" spans="1:2">
      <c r="A672" s="3"/>
      <c r="B672" s="3"/>
    </row>
    <row r="673" spans="1:2">
      <c r="A673" s="3"/>
      <c r="B673" s="3"/>
    </row>
    <row r="674" spans="1:2">
      <c r="A674" s="3"/>
      <c r="B674" s="3"/>
    </row>
    <row r="675" spans="1:2">
      <c r="A675" s="3"/>
      <c r="B675" s="3"/>
    </row>
    <row r="676" spans="1:2">
      <c r="A676" s="3"/>
      <c r="B676" s="3"/>
    </row>
    <row r="677" spans="1:2">
      <c r="A677" s="3"/>
      <c r="B677" s="3"/>
    </row>
    <row r="678" spans="1:2">
      <c r="A678" s="3"/>
      <c r="B678" s="3"/>
    </row>
    <row r="679" spans="1:2">
      <c r="A679" s="3"/>
      <c r="B679" s="3"/>
    </row>
    <row r="680" spans="1:2">
      <c r="A680" s="3"/>
      <c r="B680" s="3"/>
    </row>
    <row r="681" spans="1:2">
      <c r="A681" s="3"/>
      <c r="B681" s="3"/>
    </row>
    <row r="682" spans="1:2">
      <c r="A682" s="3"/>
      <c r="B682" s="3"/>
    </row>
    <row r="683" spans="1:2">
      <c r="A683" s="3"/>
      <c r="B683" s="3"/>
    </row>
    <row r="684" spans="1:2">
      <c r="A684" s="3"/>
      <c r="B684" s="3"/>
    </row>
    <row r="685" spans="1:2">
      <c r="A685" s="3"/>
      <c r="B685" s="3"/>
    </row>
    <row r="686" spans="1:2">
      <c r="A686" s="3"/>
      <c r="B686" s="3"/>
    </row>
    <row r="687" spans="1:2">
      <c r="A687" s="3"/>
      <c r="B687" s="3"/>
    </row>
    <row r="688" spans="1:2">
      <c r="A688" s="3"/>
      <c r="B688" s="3"/>
    </row>
    <row r="689" spans="1:2">
      <c r="A689" s="3"/>
      <c r="B689" s="3"/>
    </row>
    <row r="690" spans="1:2">
      <c r="A690" s="3"/>
      <c r="B690" s="3"/>
    </row>
    <row r="691" spans="1:2">
      <c r="A691" s="3"/>
      <c r="B691" s="3"/>
    </row>
    <row r="692" spans="1:2">
      <c r="A692" s="3"/>
      <c r="B692" s="3"/>
    </row>
    <row r="693" spans="1:2">
      <c r="A693" s="3"/>
      <c r="B693" s="3"/>
    </row>
    <row r="694" spans="1:2">
      <c r="A694" s="3"/>
      <c r="B694" s="3"/>
    </row>
    <row r="695" spans="1:2">
      <c r="A695" s="3"/>
      <c r="B695" s="3"/>
    </row>
    <row r="696" spans="1:2">
      <c r="A696" s="3"/>
      <c r="B696" s="3"/>
    </row>
    <row r="697" spans="1:2">
      <c r="A697" s="3"/>
      <c r="B697" s="3"/>
    </row>
    <row r="698" spans="1:2">
      <c r="A698" s="3"/>
      <c r="B698" s="3"/>
    </row>
    <row r="699" spans="1:2">
      <c r="A699" s="3"/>
      <c r="B699" s="3"/>
    </row>
    <row r="700" spans="1:2">
      <c r="A700" s="3"/>
      <c r="B700" s="3"/>
    </row>
    <row r="701" spans="1:2">
      <c r="A701" s="3"/>
      <c r="B701" s="3"/>
    </row>
    <row r="702" spans="1:2">
      <c r="A702" s="3"/>
      <c r="B702" s="3"/>
    </row>
    <row r="703" spans="1:2">
      <c r="A703" s="3"/>
      <c r="B703" s="3"/>
    </row>
    <row r="704" spans="1:2">
      <c r="A704" s="3"/>
      <c r="B704" s="3"/>
    </row>
    <row r="705" spans="1:2">
      <c r="A705" s="3"/>
      <c r="B705" s="3"/>
    </row>
    <row r="706" spans="1:2">
      <c r="A706" s="3"/>
      <c r="B706" s="3"/>
    </row>
    <row r="707" spans="1:2">
      <c r="A707" s="3"/>
      <c r="B707" s="3"/>
    </row>
    <row r="708" spans="1:2">
      <c r="A708" s="3"/>
      <c r="B708" s="3"/>
    </row>
    <row r="709" spans="1:2">
      <c r="A709" s="3"/>
      <c r="B709" s="3"/>
    </row>
    <row r="710" spans="1:2">
      <c r="A710" s="3"/>
      <c r="B710" s="3"/>
    </row>
    <row r="711" spans="1:2">
      <c r="A711" s="3"/>
      <c r="B711" s="3"/>
    </row>
    <row r="712" spans="1:2">
      <c r="A712" s="3"/>
      <c r="B712" s="3"/>
    </row>
    <row r="713" spans="1:2">
      <c r="A713" s="3"/>
      <c r="B713" s="3"/>
    </row>
    <row r="714" spans="1:2">
      <c r="A714" s="3"/>
      <c r="B714" s="3"/>
    </row>
    <row r="715" spans="1:2">
      <c r="A715" s="3"/>
      <c r="B715" s="3"/>
    </row>
    <row r="716" spans="1:2">
      <c r="A716" s="3"/>
      <c r="B716" s="3"/>
    </row>
    <row r="717" spans="1:2">
      <c r="A717" s="3"/>
      <c r="B717" s="3"/>
    </row>
    <row r="718" spans="1:2">
      <c r="A718" s="3"/>
      <c r="B718" s="3"/>
    </row>
    <row r="719" spans="1:2">
      <c r="A719" s="3"/>
      <c r="B719" s="3"/>
    </row>
    <row r="720" spans="1:2">
      <c r="A720" s="3"/>
      <c r="B720" s="3"/>
    </row>
    <row r="721" spans="1:2">
      <c r="A721" s="3"/>
      <c r="B721" s="3"/>
    </row>
    <row r="722" spans="1:2">
      <c r="A722" s="3"/>
      <c r="B722" s="3"/>
    </row>
    <row r="723" spans="1:2">
      <c r="A723" s="3"/>
      <c r="B723" s="3"/>
    </row>
    <row r="724" spans="1:2">
      <c r="A724" s="3"/>
      <c r="B724" s="3"/>
    </row>
    <row r="725" spans="1:2">
      <c r="A725" s="3"/>
      <c r="B725" s="3"/>
    </row>
    <row r="726" spans="1:2">
      <c r="A726" s="3"/>
      <c r="B726" s="3"/>
    </row>
    <row r="727" spans="1:2">
      <c r="A727" s="3"/>
      <c r="B727" s="3"/>
    </row>
    <row r="728" spans="1:2">
      <c r="A728" s="3"/>
      <c r="B728" s="3"/>
    </row>
    <row r="729" spans="1:2">
      <c r="A729" s="3"/>
      <c r="B729" s="3"/>
    </row>
    <row r="730" spans="1:2">
      <c r="A730" s="3"/>
      <c r="B730" s="3"/>
    </row>
    <row r="731" spans="1:2">
      <c r="A731" s="3"/>
      <c r="B731" s="3"/>
    </row>
    <row r="732" spans="1:2">
      <c r="A732" s="3"/>
      <c r="B732" s="3"/>
    </row>
    <row r="733" spans="1:2">
      <c r="A733" s="3"/>
      <c r="B733" s="3"/>
    </row>
    <row r="734" spans="1:2">
      <c r="A734" s="3"/>
      <c r="B734" s="3"/>
    </row>
    <row r="735" spans="1:2">
      <c r="A735" s="3"/>
      <c r="B735" s="3"/>
    </row>
    <row r="736" spans="1:2">
      <c r="A736" s="3"/>
      <c r="B736" s="3"/>
    </row>
    <row r="737" spans="1:2">
      <c r="A737" s="3"/>
      <c r="B737" s="3"/>
    </row>
    <row r="738" spans="1:2">
      <c r="A738" s="3"/>
      <c r="B738" s="3"/>
    </row>
    <row r="739" spans="1:2">
      <c r="A739" s="3"/>
      <c r="B739" s="3"/>
    </row>
    <row r="740" spans="1:2">
      <c r="A740" s="3"/>
      <c r="B740" s="3"/>
    </row>
    <row r="741" spans="1:2">
      <c r="A741" s="3"/>
      <c r="B741" s="3"/>
    </row>
    <row r="742" spans="1:2">
      <c r="A742" s="3"/>
      <c r="B742" s="3"/>
    </row>
    <row r="743" spans="1:2">
      <c r="A743" s="3"/>
      <c r="B743" s="3"/>
    </row>
    <row r="744" spans="1:2">
      <c r="A744" s="3"/>
      <c r="B744" s="3"/>
    </row>
    <row r="745" spans="1:2">
      <c r="A745" s="3"/>
      <c r="B745" s="3"/>
    </row>
    <row r="746" spans="1:2">
      <c r="A746" s="3"/>
      <c r="B746" s="3"/>
    </row>
    <row r="747" spans="1:2">
      <c r="A747" s="3"/>
      <c r="B747" s="3"/>
    </row>
    <row r="748" spans="1:2">
      <c r="A748" s="3"/>
      <c r="B748" s="3"/>
    </row>
    <row r="749" spans="1:2">
      <c r="A749" s="3"/>
      <c r="B749" s="3"/>
    </row>
    <row r="750" spans="1:2">
      <c r="A750" s="3"/>
      <c r="B750" s="3"/>
    </row>
    <row r="751" spans="1:2">
      <c r="A751" s="3"/>
      <c r="B751" s="3"/>
    </row>
    <row r="752" spans="1:2">
      <c r="A752" s="3"/>
      <c r="B752" s="3"/>
    </row>
    <row r="753" spans="1:2">
      <c r="A753" s="3"/>
      <c r="B753" s="3"/>
    </row>
    <row r="754" spans="1:2">
      <c r="A754" s="3"/>
      <c r="B754" s="3"/>
    </row>
    <row r="755" spans="1:2">
      <c r="A755" s="3"/>
      <c r="B755" s="3"/>
    </row>
    <row r="756" spans="1:2">
      <c r="A756" s="3"/>
      <c r="B756" s="3"/>
    </row>
    <row r="757" spans="1:2">
      <c r="A757" s="3"/>
      <c r="B757" s="3"/>
    </row>
    <row r="758" spans="1:2">
      <c r="A758" s="3"/>
      <c r="B758" s="3"/>
    </row>
    <row r="759" spans="1:2">
      <c r="A759" s="3"/>
      <c r="B759" s="3"/>
    </row>
    <row r="760" spans="1:2">
      <c r="A760" s="3"/>
      <c r="B760" s="3"/>
    </row>
    <row r="761" spans="1:2">
      <c r="A761" s="3"/>
      <c r="B761" s="3"/>
    </row>
    <row r="762" spans="1:2">
      <c r="A762" s="3"/>
      <c r="B762" s="3"/>
    </row>
    <row r="763" spans="1:2">
      <c r="A763" s="3"/>
      <c r="B763" s="3"/>
    </row>
    <row r="764" spans="1:2">
      <c r="A764" s="3"/>
      <c r="B764" s="3"/>
    </row>
    <row r="765" spans="1:2">
      <c r="A765" s="3"/>
      <c r="B765" s="3"/>
    </row>
    <row r="766" spans="1:2">
      <c r="A766" s="3"/>
      <c r="B766" s="3"/>
    </row>
    <row r="767" spans="1:2">
      <c r="A767" s="3"/>
      <c r="B767" s="3"/>
    </row>
    <row r="768" spans="1:2">
      <c r="A768" s="3"/>
      <c r="B768" s="3"/>
    </row>
    <row r="769" spans="1:2">
      <c r="A769" s="3"/>
      <c r="B769" s="3"/>
    </row>
    <row r="770" spans="1:2">
      <c r="A770" s="3"/>
      <c r="B770" s="3"/>
    </row>
    <row r="771" spans="1:2">
      <c r="A771" s="3"/>
      <c r="B771" s="3"/>
    </row>
    <row r="772" spans="1:2">
      <c r="A772" s="3"/>
      <c r="B772" s="3"/>
    </row>
    <row r="773" spans="1:2">
      <c r="A773" s="3"/>
      <c r="B773" s="3"/>
    </row>
    <row r="774" spans="1:2">
      <c r="A774" s="3"/>
      <c r="B774" s="3"/>
    </row>
    <row r="775" spans="1:2">
      <c r="A775" s="3"/>
      <c r="B775" s="3"/>
    </row>
    <row r="776" spans="1:2">
      <c r="A776" s="3"/>
      <c r="B776" s="3"/>
    </row>
    <row r="777" spans="1:2">
      <c r="A777" s="3"/>
      <c r="B777" s="3"/>
    </row>
    <row r="778" spans="1:2">
      <c r="A778" s="3"/>
      <c r="B778" s="3"/>
    </row>
    <row r="779" spans="1:2">
      <c r="A779" s="3"/>
      <c r="B779" s="3"/>
    </row>
    <row r="780" spans="1:2">
      <c r="A780" s="3"/>
      <c r="B780" s="3"/>
    </row>
    <row r="781" spans="1:2">
      <c r="A781" s="3"/>
      <c r="B781" s="3"/>
    </row>
    <row r="782" spans="1:2">
      <c r="A782" s="3"/>
      <c r="B782" s="3"/>
    </row>
    <row r="783" spans="1:2">
      <c r="A783" s="3"/>
      <c r="B783" s="3"/>
    </row>
    <row r="784" spans="1:2">
      <c r="A784" s="3"/>
      <c r="B784" s="3"/>
    </row>
    <row r="785" spans="1:2">
      <c r="A785" s="3"/>
      <c r="B785" s="3"/>
    </row>
    <row r="786" spans="1:2">
      <c r="A786" s="3"/>
      <c r="B786" s="3"/>
    </row>
    <row r="787" spans="1:2">
      <c r="A787" s="3"/>
      <c r="B787" s="3"/>
    </row>
    <row r="788" spans="1:2">
      <c r="A788" s="3"/>
      <c r="B788" s="3"/>
    </row>
    <row r="789" spans="1:2">
      <c r="A789" s="3"/>
      <c r="B789" s="3"/>
    </row>
    <row r="790" spans="1:2">
      <c r="A790" s="3"/>
      <c r="B790" s="3"/>
    </row>
    <row r="791" spans="1:2">
      <c r="A791" s="3"/>
      <c r="B791" s="3"/>
    </row>
    <row r="792" spans="1:2">
      <c r="A792" s="3"/>
      <c r="B792" s="3"/>
    </row>
    <row r="793" spans="1:2">
      <c r="A793" s="3"/>
      <c r="B793" s="3"/>
    </row>
    <row r="794" spans="1:2">
      <c r="A794" s="3"/>
      <c r="B794" s="3"/>
    </row>
    <row r="795" spans="1:2">
      <c r="A795" s="3"/>
      <c r="B795" s="3"/>
    </row>
    <row r="796" spans="1:2">
      <c r="A796" s="3"/>
      <c r="B796" s="3"/>
    </row>
    <row r="797" spans="1:2">
      <c r="A797" s="3"/>
      <c r="B797" s="3"/>
    </row>
    <row r="798" spans="1:2">
      <c r="A798" s="3"/>
      <c r="B798" s="3"/>
    </row>
    <row r="799" spans="1:2">
      <c r="A799" s="3"/>
      <c r="B799" s="3"/>
    </row>
    <row r="800" spans="1:2">
      <c r="A800" s="3"/>
      <c r="B800" s="3"/>
    </row>
    <row r="801" spans="1:2">
      <c r="A801" s="3"/>
      <c r="B801" s="3"/>
    </row>
    <row r="802" spans="1:2">
      <c r="A802" s="3"/>
      <c r="B802" s="3"/>
    </row>
    <row r="803" spans="1:2">
      <c r="A803" s="3"/>
      <c r="B803" s="3"/>
    </row>
    <row r="804" spans="1:2">
      <c r="A804" s="3"/>
      <c r="B804" s="3"/>
    </row>
    <row r="805" spans="1:2">
      <c r="A805" s="3"/>
      <c r="B805" s="3"/>
    </row>
    <row r="806" spans="1:2">
      <c r="A806" s="3"/>
      <c r="B806" s="3"/>
    </row>
    <row r="807" spans="1:2">
      <c r="A807" s="3"/>
      <c r="B807" s="3"/>
    </row>
    <row r="808" spans="1:2">
      <c r="A808" s="3"/>
      <c r="B808" s="3"/>
    </row>
    <row r="809" spans="1:2">
      <c r="A809" s="3"/>
      <c r="B809" s="3"/>
    </row>
    <row r="810" spans="1:2">
      <c r="A810" s="3"/>
      <c r="B810" s="3"/>
    </row>
    <row r="811" spans="1:2">
      <c r="A811" s="3"/>
      <c r="B811" s="3"/>
    </row>
    <row r="812" spans="1:2">
      <c r="A812" s="3"/>
      <c r="B812" s="3"/>
    </row>
    <row r="813" spans="1:2">
      <c r="A813" s="3"/>
      <c r="B813" s="3"/>
    </row>
    <row r="814" spans="1:2">
      <c r="A814" s="3"/>
      <c r="B814" s="3"/>
    </row>
    <row r="815" spans="1:2">
      <c r="A815" s="3"/>
      <c r="B815" s="3"/>
    </row>
    <row r="816" spans="1:2">
      <c r="A816" s="3"/>
      <c r="B816" s="3"/>
    </row>
    <row r="817" spans="1:2">
      <c r="A817" s="3"/>
      <c r="B817" s="3"/>
    </row>
    <row r="818" spans="1:2">
      <c r="A818" s="3"/>
      <c r="B818" s="3"/>
    </row>
    <row r="819" spans="1:2">
      <c r="A819" s="3"/>
      <c r="B819" s="3"/>
    </row>
    <row r="820" spans="1:2">
      <c r="A820" s="3"/>
      <c r="B820" s="3"/>
    </row>
    <row r="821" spans="1:2">
      <c r="A821" s="3"/>
      <c r="B821" s="3"/>
    </row>
    <row r="822" spans="1:2">
      <c r="A822" s="3"/>
      <c r="B822" s="3"/>
    </row>
    <row r="823" spans="1:2">
      <c r="A823" s="3"/>
      <c r="B823" s="3"/>
    </row>
    <row r="824" spans="1:2">
      <c r="A824" s="3"/>
      <c r="B824" s="3"/>
    </row>
    <row r="825" spans="1:2">
      <c r="A825" s="3"/>
      <c r="B825" s="3"/>
    </row>
    <row r="826" spans="1:2">
      <c r="A826" s="3"/>
      <c r="B826" s="3"/>
    </row>
    <row r="827" spans="1:2">
      <c r="A827" s="3"/>
      <c r="B827" s="3"/>
    </row>
    <row r="828" spans="1:2">
      <c r="A828" s="3"/>
      <c r="B828" s="3"/>
    </row>
    <row r="829" spans="1:2">
      <c r="A829" s="3"/>
      <c r="B829" s="3"/>
    </row>
    <row r="830" spans="1:2">
      <c r="A830" s="3"/>
      <c r="B830" s="3"/>
    </row>
    <row r="831" spans="1:2">
      <c r="A831" s="3"/>
      <c r="B831" s="3"/>
    </row>
    <row r="832" spans="1:2">
      <c r="A832" s="3"/>
      <c r="B832" s="3"/>
    </row>
    <row r="833" spans="1:2">
      <c r="A833" s="3"/>
      <c r="B833" s="3"/>
    </row>
    <row r="834" spans="1:2">
      <c r="A834" s="3"/>
      <c r="B834" s="3"/>
    </row>
    <row r="835" spans="1:2">
      <c r="A835" s="3"/>
      <c r="B835" s="3"/>
    </row>
    <row r="836" spans="1:2">
      <c r="A836" s="3"/>
      <c r="B836" s="3"/>
    </row>
    <row r="837" spans="1:2">
      <c r="A837" s="3"/>
      <c r="B837" s="3"/>
    </row>
    <row r="838" spans="1:2">
      <c r="A838" s="3"/>
      <c r="B838" s="3"/>
    </row>
    <row r="839" spans="1:2">
      <c r="A839" s="3"/>
      <c r="B839" s="3"/>
    </row>
    <row r="840" spans="1:2">
      <c r="A840" s="3"/>
      <c r="B840" s="3"/>
    </row>
    <row r="841" spans="1:2">
      <c r="A841" s="3"/>
      <c r="B841" s="3"/>
    </row>
    <row r="842" spans="1:2">
      <c r="A842" s="3"/>
      <c r="B842" s="3"/>
    </row>
    <row r="843" spans="1:2">
      <c r="A843" s="3"/>
      <c r="B843" s="3"/>
    </row>
    <row r="844" spans="1:2">
      <c r="A844" s="3"/>
      <c r="B844" s="3"/>
    </row>
    <row r="845" spans="1:2">
      <c r="A845" s="3"/>
      <c r="B845" s="3"/>
    </row>
    <row r="846" spans="1:2">
      <c r="A846" s="3"/>
      <c r="B846" s="3"/>
    </row>
    <row r="847" spans="1:2">
      <c r="A847" s="3"/>
      <c r="B847" s="3"/>
    </row>
    <row r="848" spans="1:2">
      <c r="A848" s="3"/>
      <c r="B848" s="3"/>
    </row>
    <row r="849" spans="1:2">
      <c r="A849" s="3"/>
      <c r="B849" s="3"/>
    </row>
    <row r="850" spans="1:2">
      <c r="A850" s="3"/>
      <c r="B850" s="3"/>
    </row>
    <row r="851" spans="1:2">
      <c r="A851" s="3"/>
      <c r="B851" s="3"/>
    </row>
    <row r="852" spans="1:2">
      <c r="A852" s="3"/>
      <c r="B852" s="3"/>
    </row>
    <row r="853" spans="1:2">
      <c r="A853" s="3"/>
      <c r="B853" s="3"/>
    </row>
    <row r="854" spans="1:2">
      <c r="A854" s="3"/>
      <c r="B854" s="3"/>
    </row>
    <row r="855" spans="1:2">
      <c r="A855" s="3"/>
      <c r="B855" s="3"/>
    </row>
    <row r="856" spans="1:2">
      <c r="A856" s="3"/>
      <c r="B856" s="3"/>
    </row>
    <row r="857" spans="1:2">
      <c r="A857" s="3"/>
      <c r="B857" s="3"/>
    </row>
    <row r="858" spans="1:2">
      <c r="A858" s="3"/>
      <c r="B858" s="3"/>
    </row>
    <row r="859" spans="1:2">
      <c r="A859" s="3"/>
      <c r="B859" s="3"/>
    </row>
    <row r="860" spans="1:2">
      <c r="A860" s="3"/>
      <c r="B860" s="3"/>
    </row>
    <row r="861" spans="1:2">
      <c r="A861" s="3"/>
      <c r="B861" s="3"/>
    </row>
    <row r="862" spans="1:2">
      <c r="A862" s="3"/>
      <c r="B862" s="3"/>
    </row>
    <row r="863" spans="1:2">
      <c r="A863" s="3"/>
      <c r="B863" s="3"/>
    </row>
    <row r="864" spans="1:2">
      <c r="A864" s="3"/>
      <c r="B864" s="3"/>
    </row>
    <row r="865" spans="1:2">
      <c r="A865" s="3"/>
      <c r="B865" s="3"/>
    </row>
    <row r="866" spans="1:2">
      <c r="A866" s="3"/>
      <c r="B866" s="3"/>
    </row>
    <row r="867" spans="1:2">
      <c r="A867" s="3"/>
      <c r="B867" s="3"/>
    </row>
    <row r="868" spans="1:2">
      <c r="A868" s="3"/>
      <c r="B868" s="3"/>
    </row>
    <row r="869" spans="1:2">
      <c r="A869" s="3"/>
      <c r="B869" s="3"/>
    </row>
    <row r="870" spans="1:2">
      <c r="A870" s="3"/>
      <c r="B870" s="3"/>
    </row>
    <row r="871" spans="1:2">
      <c r="A871" s="3"/>
      <c r="B871" s="3"/>
    </row>
    <row r="872" spans="1:2">
      <c r="A872" s="3"/>
      <c r="B872" s="3"/>
    </row>
    <row r="873" spans="1:2">
      <c r="A873" s="3"/>
      <c r="B873" s="3"/>
    </row>
    <row r="874" spans="1:2">
      <c r="A874" s="3"/>
      <c r="B874" s="3"/>
    </row>
    <row r="875" spans="1:2">
      <c r="A875" s="3"/>
      <c r="B875" s="3"/>
    </row>
    <row r="876" spans="1:2">
      <c r="A876" s="3"/>
      <c r="B876" s="3"/>
    </row>
    <row r="877" spans="1:2">
      <c r="A877" s="3"/>
      <c r="B877" s="3"/>
    </row>
    <row r="878" spans="1:2">
      <c r="A878" s="3"/>
      <c r="B878" s="3"/>
    </row>
    <row r="879" spans="1:2">
      <c r="A879" s="3"/>
      <c r="B879" s="3"/>
    </row>
    <row r="880" spans="1:2">
      <c r="A880" s="3"/>
      <c r="B880" s="3"/>
    </row>
    <row r="881" spans="1:2">
      <c r="A881" s="3"/>
      <c r="B881" s="3"/>
    </row>
    <row r="882" spans="1:2">
      <c r="A882" s="3"/>
      <c r="B882" s="3"/>
    </row>
    <row r="883" spans="1:2">
      <c r="A883" s="3"/>
      <c r="B883" s="3"/>
    </row>
    <row r="884" spans="1:2">
      <c r="A884" s="3"/>
      <c r="B884" s="3"/>
    </row>
    <row r="885" spans="1:2">
      <c r="A885" s="3"/>
      <c r="B885" s="3"/>
    </row>
    <row r="886" spans="1:2">
      <c r="A886" s="3"/>
      <c r="B886" s="3"/>
    </row>
    <row r="887" spans="1:2">
      <c r="A887" s="3"/>
      <c r="B887" s="3"/>
    </row>
    <row r="888" spans="1:2">
      <c r="A888" s="3"/>
      <c r="B888" s="3"/>
    </row>
    <row r="889" spans="1:2">
      <c r="A889" s="3"/>
      <c r="B889" s="3"/>
    </row>
    <row r="890" spans="1:2">
      <c r="A890" s="3"/>
      <c r="B890" s="3"/>
    </row>
    <row r="891" spans="1:2">
      <c r="A891" s="3"/>
      <c r="B891" s="3"/>
    </row>
    <row r="892" spans="1:2">
      <c r="A892" s="3"/>
      <c r="B892" s="3"/>
    </row>
    <row r="893" spans="1:2">
      <c r="A893" s="3"/>
      <c r="B893" s="3"/>
    </row>
    <row r="894" spans="1:2">
      <c r="A894" s="3"/>
      <c r="B894" s="3"/>
    </row>
    <row r="895" spans="1:2">
      <c r="A895" s="3"/>
      <c r="B895" s="3"/>
    </row>
    <row r="896" spans="1:2">
      <c r="A896" s="3"/>
      <c r="B896" s="3"/>
    </row>
    <row r="897" spans="1:2">
      <c r="A897" s="3"/>
      <c r="B897" s="3"/>
    </row>
    <row r="898" spans="1:2">
      <c r="A898" s="3"/>
      <c r="B898" s="3"/>
    </row>
    <row r="899" spans="1:2">
      <c r="A899" s="3"/>
      <c r="B899" s="3"/>
    </row>
    <row r="900" spans="1:2">
      <c r="A900" s="3"/>
      <c r="B900" s="3"/>
    </row>
    <row r="901" spans="1:2">
      <c r="A901" s="3"/>
      <c r="B901" s="3"/>
    </row>
    <row r="902" spans="1:2">
      <c r="A902" s="3"/>
      <c r="B902" s="3"/>
    </row>
    <row r="903" spans="1:2">
      <c r="A903" s="3"/>
      <c r="B903" s="3"/>
    </row>
    <row r="904" spans="1:2">
      <c r="A904" s="3"/>
      <c r="B904" s="3"/>
    </row>
    <row r="905" spans="1:2">
      <c r="A905" s="3"/>
      <c r="B905" s="3"/>
    </row>
    <row r="906" spans="1:2">
      <c r="A906" s="3"/>
      <c r="B906" s="3"/>
    </row>
    <row r="907" spans="1:2">
      <c r="A907" s="3"/>
      <c r="B907" s="3"/>
    </row>
    <row r="908" spans="1:2">
      <c r="A908" s="3"/>
      <c r="B908" s="3"/>
    </row>
    <row r="909" spans="1:2">
      <c r="A909" s="3"/>
      <c r="B909" s="3"/>
    </row>
    <row r="910" spans="1:2">
      <c r="A910" s="3"/>
      <c r="B910" s="3"/>
    </row>
    <row r="911" spans="1:2">
      <c r="A911" s="3"/>
      <c r="B911" s="3"/>
    </row>
    <row r="912" spans="1:2">
      <c r="A912" s="3"/>
      <c r="B912" s="3"/>
    </row>
    <row r="913" spans="1:2">
      <c r="A913" s="3"/>
      <c r="B913" s="3"/>
    </row>
    <row r="914" spans="1:2">
      <c r="A914" s="3"/>
      <c r="B914" s="3"/>
    </row>
    <row r="915" spans="1:2">
      <c r="A915" s="3"/>
      <c r="B915" s="3"/>
    </row>
    <row r="916" spans="1:2">
      <c r="A916" s="3"/>
      <c r="B916" s="3"/>
    </row>
    <row r="917" spans="1:2">
      <c r="A917" s="3"/>
      <c r="B917" s="3"/>
    </row>
    <row r="918" spans="1:2">
      <c r="A918" s="3"/>
      <c r="B918" s="3"/>
    </row>
    <row r="919" spans="1:2">
      <c r="A919" s="3"/>
      <c r="B919" s="3"/>
    </row>
    <row r="920" spans="1:2">
      <c r="A920" s="3"/>
      <c r="B920" s="3"/>
    </row>
    <row r="921" spans="1:2">
      <c r="A921" s="3"/>
      <c r="B921" s="3"/>
    </row>
    <row r="922" spans="1:2">
      <c r="A922" s="3"/>
      <c r="B922" s="3"/>
    </row>
    <row r="923" spans="1:2">
      <c r="A923" s="3"/>
      <c r="B923" s="3"/>
    </row>
    <row r="924" spans="1:2">
      <c r="A924" s="3"/>
      <c r="B924" s="3"/>
    </row>
    <row r="925" spans="1:2">
      <c r="A925" s="3"/>
      <c r="B925" s="3"/>
    </row>
    <row r="926" spans="1:2">
      <c r="A926" s="3"/>
      <c r="B926" s="3"/>
    </row>
    <row r="927" spans="1:2">
      <c r="A927" s="3"/>
      <c r="B927" s="3"/>
    </row>
    <row r="928" spans="1:2">
      <c r="A928" s="3"/>
      <c r="B928" s="3"/>
    </row>
    <row r="929" spans="1:2">
      <c r="A929" s="3"/>
      <c r="B929" s="3"/>
    </row>
    <row r="930" spans="1:2">
      <c r="A930" s="3"/>
      <c r="B930" s="3"/>
    </row>
    <row r="931" spans="1:2">
      <c r="A931" s="3"/>
      <c r="B931" s="3"/>
    </row>
    <row r="932" spans="1:2">
      <c r="A932" s="3"/>
      <c r="B932" s="3"/>
    </row>
    <row r="933" spans="1:2">
      <c r="A933" s="3"/>
      <c r="B933" s="3"/>
    </row>
    <row r="934" spans="1:2">
      <c r="A934" s="3"/>
      <c r="B934" s="3"/>
    </row>
    <row r="935" spans="1:2">
      <c r="A935" s="3"/>
      <c r="B935" s="3"/>
    </row>
    <row r="936" spans="1:2">
      <c r="A936" s="3"/>
      <c r="B936" s="3"/>
    </row>
    <row r="937" spans="1:2">
      <c r="A937" s="3"/>
      <c r="B937" s="3"/>
    </row>
    <row r="938" spans="1:2">
      <c r="A938" s="3"/>
      <c r="B938" s="3"/>
    </row>
    <row r="939" spans="1:2">
      <c r="A939" s="3"/>
      <c r="B939" s="3"/>
    </row>
    <row r="940" spans="1:2">
      <c r="A940" s="3"/>
      <c r="B940" s="3"/>
    </row>
    <row r="941" spans="1:2">
      <c r="A941" s="3"/>
      <c r="B941" s="3"/>
    </row>
    <row r="942" spans="1:2">
      <c r="A942" s="3"/>
      <c r="B942" s="3"/>
    </row>
    <row r="943" spans="1:2">
      <c r="A943" s="3"/>
      <c r="B943" s="3"/>
    </row>
    <row r="944" spans="1:2">
      <c r="A944" s="3"/>
      <c r="B944" s="3"/>
    </row>
    <row r="945" spans="1:2">
      <c r="A945" s="3"/>
      <c r="B945" s="3"/>
    </row>
    <row r="946" spans="1:2">
      <c r="A946" s="3"/>
      <c r="B946" s="3"/>
    </row>
    <row r="947" spans="1:2">
      <c r="A947" s="3"/>
      <c r="B947" s="3"/>
    </row>
    <row r="948" spans="1:2">
      <c r="A948" s="3"/>
      <c r="B948" s="3"/>
    </row>
    <row r="949" spans="1:2">
      <c r="A949" s="3"/>
      <c r="B949" s="3"/>
    </row>
    <row r="950" spans="1:2">
      <c r="A950" s="3"/>
      <c r="B950" s="3"/>
    </row>
    <row r="951" spans="1:2">
      <c r="A951" s="3"/>
      <c r="B951" s="3"/>
    </row>
    <row r="952" spans="1:2">
      <c r="A952" s="3"/>
      <c r="B952" s="3"/>
    </row>
    <row r="953" spans="1:2">
      <c r="A953" s="3"/>
      <c r="B953" s="3"/>
    </row>
    <row r="954" spans="1:2">
      <c r="A954" s="3"/>
      <c r="B954" s="3"/>
    </row>
    <row r="955" spans="1:2">
      <c r="A955" s="3"/>
      <c r="B955" s="3"/>
    </row>
    <row r="956" spans="1:2">
      <c r="A956" s="3"/>
      <c r="B956" s="3"/>
    </row>
    <row r="957" spans="1:2">
      <c r="A957" s="3"/>
      <c r="B957" s="3"/>
    </row>
    <row r="958" spans="1:2">
      <c r="A958" s="3"/>
      <c r="B958" s="3"/>
    </row>
    <row r="959" spans="1:2">
      <c r="A959" s="3"/>
      <c r="B959" s="3"/>
    </row>
    <row r="960" spans="1:2">
      <c r="A960" s="3"/>
      <c r="B960" s="3"/>
    </row>
    <row r="961" spans="1:2">
      <c r="A961" s="3"/>
      <c r="B961" s="3"/>
    </row>
    <row r="962" spans="1:2">
      <c r="A962" s="3"/>
      <c r="B962" s="3"/>
    </row>
    <row r="963" spans="1:2">
      <c r="A963" s="3"/>
      <c r="B963" s="3"/>
    </row>
    <row r="964" spans="1:2">
      <c r="A964" s="3"/>
      <c r="B964" s="3"/>
    </row>
    <row r="965" spans="1:2">
      <c r="A965" s="3"/>
      <c r="B965" s="3"/>
    </row>
    <row r="966" spans="1:2">
      <c r="A966" s="3"/>
      <c r="B966" s="3"/>
    </row>
    <row r="967" spans="1:2">
      <c r="A967" s="3"/>
      <c r="B967" s="3"/>
    </row>
    <row r="968" spans="1:2">
      <c r="A968" s="3"/>
      <c r="B968" s="3"/>
    </row>
    <row r="969" spans="1:2">
      <c r="A969" s="3"/>
      <c r="B969" s="3"/>
    </row>
    <row r="970" spans="1:2">
      <c r="A970" s="3"/>
      <c r="B970" s="3"/>
    </row>
    <row r="971" spans="1:2">
      <c r="A971" s="3"/>
      <c r="B971" s="3"/>
    </row>
    <row r="972" spans="1:2">
      <c r="A972" s="3"/>
      <c r="B972" s="3"/>
    </row>
    <row r="973" spans="1:2">
      <c r="A973" s="3"/>
      <c r="B973" s="3"/>
    </row>
    <row r="974" spans="1:2">
      <c r="A974" s="3"/>
      <c r="B974" s="3"/>
    </row>
    <row r="975" spans="1:2">
      <c r="A975" s="3"/>
      <c r="B975" s="3"/>
    </row>
    <row r="976" spans="1:2">
      <c r="A976" s="3"/>
      <c r="B976" s="3"/>
    </row>
    <row r="977" spans="1:2">
      <c r="A977" s="3"/>
      <c r="B977" s="3"/>
    </row>
    <row r="978" spans="1:2">
      <c r="A978" s="3"/>
      <c r="B978" s="3"/>
    </row>
    <row r="979" spans="1:2">
      <c r="A979" s="3"/>
      <c r="B979" s="3"/>
    </row>
    <row r="980" spans="1:2">
      <c r="A980" s="3"/>
      <c r="B980" s="3"/>
    </row>
    <row r="981" spans="1:2">
      <c r="A981" s="3"/>
      <c r="B981" s="3"/>
    </row>
    <row r="982" spans="1:2">
      <c r="A982" s="3"/>
      <c r="B982" s="3"/>
    </row>
    <row r="983" spans="1:2">
      <c r="A983" s="3"/>
      <c r="B983" s="3"/>
    </row>
    <row r="984" spans="1:2">
      <c r="A984" s="3"/>
      <c r="B984" s="3"/>
    </row>
    <row r="985" spans="1:2">
      <c r="A985" s="3"/>
      <c r="B985" s="3"/>
    </row>
    <row r="986" spans="1:2">
      <c r="A986" s="3"/>
      <c r="B986" s="3"/>
    </row>
    <row r="987" spans="1:2">
      <c r="A987" s="3"/>
      <c r="B987" s="3"/>
    </row>
    <row r="988" spans="1:2">
      <c r="A988" s="3"/>
      <c r="B988" s="3"/>
    </row>
    <row r="989" spans="1:2">
      <c r="A989" s="3"/>
      <c r="B989" s="3"/>
    </row>
    <row r="990" spans="1:2">
      <c r="A990" s="3"/>
      <c r="B990" s="3"/>
    </row>
    <row r="991" spans="1:2">
      <c r="A991" s="3"/>
      <c r="B991" s="3"/>
    </row>
    <row r="992" spans="1:2">
      <c r="A992" s="3"/>
      <c r="B992" s="3"/>
    </row>
    <row r="993" spans="1:2">
      <c r="A993" s="3"/>
      <c r="B993" s="3"/>
    </row>
    <row r="994" spans="1:2">
      <c r="A994" s="3"/>
      <c r="B994" s="3"/>
    </row>
    <row r="995" spans="1:2">
      <c r="A995" s="3"/>
      <c r="B995" s="3"/>
    </row>
    <row r="996" spans="1:2">
      <c r="A996" s="3"/>
      <c r="B996" s="3"/>
    </row>
    <row r="997" spans="1:2">
      <c r="A997" s="3"/>
      <c r="B997" s="3"/>
    </row>
    <row r="998" spans="1:2">
      <c r="A998" s="3"/>
      <c r="B998" s="3"/>
    </row>
    <row r="999" spans="1:2">
      <c r="A999" s="3"/>
      <c r="B999" s="3"/>
    </row>
    <row r="1000" spans="1:2">
      <c r="A1000" s="3"/>
      <c r="B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ไม่ใช้</vt:lpstr>
      <vt:lpstr>Form Responses 1</vt:lpstr>
      <vt:lpstr>แผนรับนักศึกษาปี 66</vt:lpstr>
      <vt:lpstr>ยืนยันรับ ป.ตรี (สน) 66</vt:lpstr>
      <vt:lpstr>Template</vt:lpstr>
      <vt:lpstr>ไม่ใช้!Print_Titles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kamee</dc:creator>
  <cp:keywords/>
  <dc:description/>
  <cp:lastModifiedBy>u2022</cp:lastModifiedBy>
  <cp:revision/>
  <dcterms:created xsi:type="dcterms:W3CDTF">2022-05-25T08:41:50Z</dcterms:created>
  <dcterms:modified xsi:type="dcterms:W3CDTF">2022-08-10T09:16:36Z</dcterms:modified>
  <cp:category/>
  <cp:contentStatus/>
</cp:coreProperties>
</file>